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84"/>
  </bookViews>
  <sheets>
    <sheet name="5稿" sheetId="6" r:id="rId1"/>
  </sheets>
  <definedNames>
    <definedName name="_xlnm.Print_Titles" localSheetId="0">'5稿'!$1:$4</definedName>
  </definedNames>
  <calcPr calcId="144525"/>
</workbook>
</file>

<file path=xl/sharedStrings.xml><?xml version="1.0" encoding="utf-8"?>
<sst xmlns="http://schemas.openxmlformats.org/spreadsheetml/2006/main" count="371" uniqueCount="192">
  <si>
    <t xml:space="preserve">      附件                                            牟定县2023年中央财政衔接推进乡村振兴补助资金项目安排表</t>
  </si>
  <si>
    <t>编制单位：牟定县乡村振兴局                                                                         2023年01月10日</t>
  </si>
  <si>
    <t>序号</t>
  </si>
  <si>
    <t>项目主管单位</t>
  </si>
  <si>
    <t>项目建设单位</t>
  </si>
  <si>
    <t>项目建设地点</t>
  </si>
  <si>
    <t>项目类别</t>
  </si>
  <si>
    <t>项目名称</t>
  </si>
  <si>
    <t>项目主要建设内容</t>
  </si>
  <si>
    <t>项目投资安排      计划（万元）</t>
  </si>
  <si>
    <t>资金用于脱贫对象情况</t>
  </si>
  <si>
    <t>合计</t>
  </si>
  <si>
    <t>中央财政衔接资金</t>
  </si>
  <si>
    <t>行政村（个）</t>
  </si>
  <si>
    <t>其中贫困村（个）</t>
  </si>
  <si>
    <t>受益  小组（个）</t>
  </si>
  <si>
    <t>受益  农户（户）</t>
  </si>
  <si>
    <t>受益   人口（人）</t>
  </si>
  <si>
    <t>其中脱贫户（户）</t>
  </si>
  <si>
    <t>其中脱贫人口（人）</t>
  </si>
  <si>
    <t>一、产业发展项目</t>
  </si>
  <si>
    <t>县乡村振兴局</t>
  </si>
  <si>
    <t>新桥镇政府</t>
  </si>
  <si>
    <t>桃苴村委会</t>
  </si>
  <si>
    <t>产业发展</t>
  </si>
  <si>
    <t>新桥镇桃苴村委会巩固拓展脱贫成果电能烤房建设项目</t>
  </si>
  <si>
    <t>在新桥镇桃苴村委会建设巩固拓展脱贫成果电能烤房30座，每座补助1万元</t>
  </si>
  <si>
    <t>凤屯镇政府</t>
  </si>
  <si>
    <t>河节冲村委会</t>
  </si>
  <si>
    <t>凤屯镇和节冲村委会巩固拓展脱贫成果电能烤房建设项目</t>
  </si>
  <si>
    <t>在凤屯镇和节冲村委会建设巩固拓展脱贫成果电能烤房40座，每座补助1万元</t>
  </si>
  <si>
    <t>龙丰村委会</t>
  </si>
  <si>
    <t>凤屯镇龙丰村委会巩固拓展脱贫成果电能烤房建设项目</t>
  </si>
  <si>
    <t>在凤屯镇龙丰村委会建设巩固拓展脱贫成果电能烤房30座，每座补助1万元</t>
  </si>
  <si>
    <t>牌坊村委会</t>
  </si>
  <si>
    <t>凤屯镇牌坊村委会巩固拓展脱贫成果电能烤房建设项目</t>
  </si>
  <si>
    <t>在凤屯镇牌坊村委会建设巩固拓展脱贫成果电能烤房30座，每座补助1万元</t>
  </si>
  <si>
    <t>江坡镇政府</t>
  </si>
  <si>
    <t>高平村委会</t>
  </si>
  <si>
    <t>江坡镇高平村委会巩固拓展脱贫成果电能烤房建设项目</t>
  </si>
  <si>
    <t>在江坡镇高平村委会建设巩固拓展脱贫成果电能烤房30座，每座补助1万元</t>
  </si>
  <si>
    <t>蟠猫乡政府</t>
  </si>
  <si>
    <t>蟠猫村委会</t>
  </si>
  <si>
    <t>蟠猫乡蟠猫村委会巩固拓展脱贫成果电能烤房建设项目</t>
  </si>
  <si>
    <t>在蟠猫乡蟠猫村委会建设巩固拓展脱贫成果电能烤房30座，每座补助1万元</t>
  </si>
  <si>
    <t>共和镇政府</t>
  </si>
  <si>
    <t>余丁村委会</t>
  </si>
  <si>
    <t>共和镇余丁村委会电烤房配套设施建设项目</t>
  </si>
  <si>
    <t>新建余丁村委会40座电能烤房配套设施。</t>
  </si>
  <si>
    <t>余新村委会</t>
  </si>
  <si>
    <t>共和镇余新村委会电烤房配套设施建设项目</t>
  </si>
  <si>
    <t>新建余新村委会60座电能烤房配套设施。</t>
  </si>
  <si>
    <t>周山村委会</t>
  </si>
  <si>
    <t>共和镇周山村委会电烤房配套设施建设项目</t>
  </si>
  <si>
    <t>新建周山村委会50座电能烤房配套设施。</t>
  </si>
  <si>
    <t>天台村委会</t>
  </si>
  <si>
    <t>共和镇天台村委会电烤房配套设施建设项目</t>
  </si>
  <si>
    <t>新建天台村委会60座电能烤房配套设施。</t>
  </si>
  <si>
    <t>散花村委会</t>
  </si>
  <si>
    <t>共和镇散花村委会电烤房配套设施建设项目</t>
  </si>
  <si>
    <t>新建散花村委会40座电能烤房配套设施。</t>
  </si>
  <si>
    <t>际盛村委会</t>
  </si>
  <si>
    <t>共和镇际盛村委会电烤房配套设施建设项目</t>
  </si>
  <si>
    <t>新建际盛村委会50座电能烤房配套设施。</t>
  </si>
  <si>
    <t>庆丰村委会</t>
  </si>
  <si>
    <t>共和镇庆丰村委会石垭口李家文旅产业配套基础设施建设项目</t>
  </si>
  <si>
    <t>建设内容为：进村道路改造提升500米（包括新建雨污管网、给排水，照明设施，铺设石板路面等）；村内道路改造提升1200平方米（包括新建雨污管、铺设石板路面等）。</t>
  </si>
  <si>
    <t xml:space="preserve">共和镇庆丰村委会上茶村片区家文旅产业配套基础设施建设项目    </t>
  </si>
  <si>
    <t>建设内容为：安装波纹管5800米，安装PVC管6000米，安装检查井40套，人工土方开挖2720立方米，人工土方回填1320立方米，砼切除180米，砼恢复370立方米。村间道路修复1800平方米。</t>
  </si>
  <si>
    <t xml:space="preserve">共和镇散花村委会双树片区文旅产业配套基础设施建设项目    </t>
  </si>
  <si>
    <t>建设内容为：坝塘清淤加固1座，场地平整2500平方米，硬化场地900立方米，道路硬化1500立方米，浇筑排水沟2200米，支砌挡墙250立方米，安装供水管2500米及配套设施。</t>
  </si>
  <si>
    <t>牟定县万头肉牛无疫养殖园区（二期）建设项目</t>
  </si>
  <si>
    <t>在新桥镇桃苴村委会建设万头肉牛无疫养殖园区。主要建设内容为：1.建设肉牛运输道路 3500米;2.建设供水管 4850米;3.建设污水管网3000米;4.架设输电线路4000米及其配套设备;5.建设污水收集池1个；6.牛舍场地平整 20000立方米；7.建设粪便收集棚150平方米；8.建设饲料仓库633平方米；9.建设消防水池1个；10.建设挡土墙3000立方米；11.架设10kV入园电网2077米及其配套设备</t>
  </si>
  <si>
    <t>7乡镇</t>
  </si>
  <si>
    <t>牟定县2023年脱贫人口小额信贷贴息项目</t>
  </si>
  <si>
    <t>计划实施牟定县2023年脱贫人口小额信贷贴息项目1个，农行牟定县支行、牟定县农村信用合作联社及牟定县邮政储蓄银行三家银行发。本次安排贴息资金90万元。</t>
  </si>
  <si>
    <t>牟定县乡村振兴局</t>
  </si>
  <si>
    <t>凤屯村委会</t>
  </si>
  <si>
    <t>凤屯镇凤屯村委会巩固拓展脱贫成果核桃加工建设项目</t>
  </si>
  <si>
    <t>1.修缮产品加工车间182.49平方米；2.安装一体化加工设备1套；3.线路改造；4.修建污水处理池1个。项目建成后，一是形成的产业基础设施资产产权归属凤屯村委会所有。二是通过出租，将形成的产业基础设施资产的使用权出租给企业，租金作为凤屯村委会村集体经济收入，按照每年不少于5%的村集体收益收取租金，租金收入作为村集体经济收入，解决村委会村集体经济薄弱、增收渠道单一的问题。</t>
  </si>
  <si>
    <t>中屯村委会</t>
  </si>
  <si>
    <t>共和镇中屯村委会大路上农特产品交易区配套基础设施建设项目</t>
  </si>
  <si>
    <t>建设内容为：1．C25砼硬化村间主干道路长1190米，均宽5米；2．C20砼浇筑村内排水沟660米，C20砼浇筑村内路边挡墙145立方米；3．新建农特产品交易区（轻钢结构）260平方米；4．安装太阳能路灯25盏；5.埋设涵管14米。项目预计受益407户1673人，其中：脱贫户21户75人，边缘易致贫户1户3人。</t>
  </si>
  <si>
    <t>二、基础设施项目</t>
  </si>
  <si>
    <t>清河、庆丰村委会</t>
  </si>
  <si>
    <t>基础设施</t>
  </si>
  <si>
    <t>共和镇巩固拓展脱贫成果安全饮水建设项目</t>
  </si>
  <si>
    <t>建设内容为：1.共和镇清河村委会清水河村安全饮水项目，新建50立方米蓄水池1个，其中：蓄水池钢筋2698kg；DN40mm镀锌管2900米，DN25mm镀锌管1760米；DN15mm镀锌管1440米；水表及表箱72套；开挖土石方166立方米。2.共和镇清河村委会稗子田村安全饮水项目，新建50立方米蓄水池1个，其中：蓄水池钢筋2698kg；DN40mm镀锌管2240米，DN25mm镀锌管1760米；DN15mm镀锌管1440米；水表及表箱72套；开挖土石方166立方米。3.共和镇庆丰村委会艾屯村安全饮水项目，新建50立方米蓄水池1个，其中：蓄水池钢筋2698kg；DN40mm镀锌管800米，DN25mm镀锌管1760米；DN15mm镀锌管1440米；水表及表箱56套；开挖土石方202立方米；水源池浆砌石36立方米；水源池挡水墙浆砌石15立方米。</t>
  </si>
  <si>
    <t>米村村委会</t>
  </si>
  <si>
    <t>江坡镇米村村委会白沙河村巩固拓展脱贫成果安全饮水建设项目</t>
  </si>
  <si>
    <t>更换输水主管DN40mm镀锌管2240m。</t>
  </si>
  <si>
    <t>江坡镇米村村委会河外村巩固拓展脱贫成果安全饮水建设项目</t>
  </si>
  <si>
    <t>更换输水主管DN40mm镀锌管610m。</t>
  </si>
  <si>
    <t>江坡镇米村村委会团山村巩固拓展脱贫成果安全饮水建设项目</t>
  </si>
  <si>
    <t>安装村间主管DN25mm镀锌管115m，DN15mm入户镀锌管1165m。</t>
  </si>
  <si>
    <t>江坡镇米村村委会花老保村巩固拓展脱贫成果安全饮水建设项目</t>
  </si>
  <si>
    <t>安装村间主管DN40mm镀锌管250m，DN25mm镀锌管659m，DN15mm入户镀锌管804m。</t>
  </si>
  <si>
    <t>江坡镇高平村委会夏家村巩固拓展脱贫成果安全饮水建设项目</t>
  </si>
  <si>
    <r>
      <rPr>
        <sz val="12"/>
        <rFont val="方正仿宋简体"/>
        <charset val="134"/>
      </rPr>
      <t>新建增压泵房5m</t>
    </r>
    <r>
      <rPr>
        <vertAlign val="superscript"/>
        <sz val="12"/>
        <rFont val="方正仿宋简体"/>
        <charset val="134"/>
      </rPr>
      <t>2</t>
    </r>
    <r>
      <rPr>
        <sz val="12"/>
        <rFont val="方正仿宋简体"/>
        <charset val="134"/>
      </rPr>
      <t>，架设电路20m，安装增压泵1台，安装水表、水龙头、闸阀、表箱各15套，新修闸阀井1座。</t>
    </r>
  </si>
  <si>
    <t>民乐村委会</t>
  </si>
  <si>
    <t>江坡镇民乐村委会凤头甸一组巩固拓展脱贫成果安全饮水建设项目</t>
  </si>
  <si>
    <t>安装村间主管DN40mm镀锌管294m，DN25mm镀锌管176m，DN20mm镀锌管387m，DN15mm入户镀锌管871m。安装水表、水龙头、闸阀、表箱各65套，新修闸阀井1座。</t>
  </si>
  <si>
    <t>江坡镇民乐村委会凤头甸二组巩固拓展脱贫成果安全饮水建设项目</t>
  </si>
  <si>
    <t>安装村间主管DN40mm镀锌管232m，DN25mm镀锌管125m，DN20mm镀锌管262m，DN15mm入户镀锌管404m。安装水表、水龙头、闸阀、表箱各36套，新修闸阀井1座。</t>
  </si>
  <si>
    <t>江坡镇民乐村委会凤头甸三组巩固拓展脱贫成果安全饮水建设项目</t>
  </si>
  <si>
    <t>安装村间主管DN25mm镀锌管641m，DN15mm入户镀锌管686m。安装水表、水龙头、闸阀、表箱各31套，新修闸阀井1座。</t>
  </si>
  <si>
    <t>普村村委会</t>
  </si>
  <si>
    <t>江坡镇普村村委会张家村巩固拓展脱贫成果安全饮水建设项目</t>
  </si>
  <si>
    <t>安装主管DN25mm镀锌管750m</t>
  </si>
  <si>
    <t>福龙村委会</t>
  </si>
  <si>
    <t>江坡镇福龙村委会洗澡塘村巩固拓展脱贫成果安全饮水建设项目</t>
  </si>
  <si>
    <t>安装村间主管DN40mm镀锌管1410m，DN25mm镀锌管535m，DN20mm镀锌管46m，DN15mm入户镀锌管583m。安装水表、水龙头、闸阀、表箱各65套，新修闸阀井1座。</t>
  </si>
  <si>
    <t>江坡镇福龙村委会老白力村巩固拓展脱贫成果安全饮水建设项目</t>
  </si>
  <si>
    <t>安装村间主管DN25mm镀锌管950m，DN20mm镀锌管161m，DN15mm入户镀锌管544m。安装水表、水龙头、闸阀、表箱各13套。</t>
  </si>
  <si>
    <t>龙排村委会</t>
  </si>
  <si>
    <t>江坡镇龙排村委会沙罗镇村巩固拓展脱贫成果安全饮水建设项目</t>
  </si>
  <si>
    <t>安装村间主管DN50mm镀锌管310m，更换安装水表96套，DN40水表1只。</t>
  </si>
  <si>
    <t>柜山村委会</t>
  </si>
  <si>
    <t>江坡镇柜山村委会花瓶山村巩固拓展脱贫成果安全饮水建设项目</t>
  </si>
  <si>
    <t>安装村间主管DN40mm镀锌管1967m，DN25mm镀锌管1025m，DN15mm入户镀锌管780m。</t>
  </si>
  <si>
    <t>安乐乡政府</t>
  </si>
  <si>
    <t>安乐乡</t>
  </si>
  <si>
    <t>安乐乡安全饮水建设项目</t>
  </si>
  <si>
    <r>
      <rPr>
        <sz val="12"/>
        <rFont val="方正仿宋简体"/>
        <charset val="134"/>
      </rPr>
      <t>1.M7.5浆砌石挡墙37.3m</t>
    </r>
    <r>
      <rPr>
        <vertAlign val="superscript"/>
        <sz val="12"/>
        <rFont val="方正仿宋简体"/>
        <charset val="134"/>
      </rPr>
      <t>2</t>
    </r>
    <r>
      <rPr>
        <sz val="12"/>
        <rFont val="方正仿宋简体"/>
        <charset val="134"/>
      </rPr>
      <t>;2.100级0.8MPaφ315mmPE塑管（含安装费）800m；3.100级0.8MPaφ125mmPE闸阀5套；4.100级0.8MPaφ315mmPE闸阀1套；5.闸阀井6座；6.清淤土石方6000m</t>
    </r>
    <r>
      <rPr>
        <vertAlign val="superscript"/>
        <sz val="12"/>
        <rFont val="方正仿宋简体"/>
        <charset val="134"/>
      </rPr>
      <t>3</t>
    </r>
    <r>
      <rPr>
        <sz val="12"/>
        <rFont val="方正仿宋简体"/>
        <charset val="134"/>
      </rPr>
      <t>；7.土石方坝埂夯压（运距300米以内）3000m</t>
    </r>
    <r>
      <rPr>
        <vertAlign val="superscript"/>
        <sz val="12"/>
        <rFont val="方正仿宋简体"/>
        <charset val="134"/>
      </rPr>
      <t>2</t>
    </r>
    <r>
      <rPr>
        <sz val="12"/>
        <rFont val="方正仿宋简体"/>
        <charset val="134"/>
      </rPr>
      <t>;8.施工便道开挖0.5km；9.铺垫预制块防浪石450m2：长30m，宽15m；10.坝坡整形长35m，宽20m；11.蹬脚挡墙支砌长30m，下口宽1.2m，上口宽0.6m，均宽0.9m，均高1.5米。</t>
    </r>
  </si>
  <si>
    <t>新房村委会</t>
  </si>
  <si>
    <t>凤屯镇新房村委会竹箐河村安全饮水项目</t>
  </si>
  <si>
    <t>1新埋设DN32mmPE管4260m；2、用M7.5浆砌石支砌1.5m×1m×1m引水池1个，边墙厚0.4m，顶用C20钢筋砼浇筑，厚0.15m；3、用M7.5浆砌石支砌3m×2m×2m供水池1个，边墙厚0.55m，顶用C20钢筋砼浇筑，厚0.15m。水池顶布筋间距均为0.2m，主筋采用φ14mm螺蚊筋，副筋采用φ8mm螺蚊筋。4、架设村间供水管网：DN40mm镀锌管210m，DN25mm镀锌管340m。</t>
  </si>
  <si>
    <t>凤屯镇新房村委会罗卜冲村安全饮水项目</t>
  </si>
  <si>
    <t>1、埋设DN32mmPE管4380m；用M7.5浆砌石支砌1.5m×1m×1m引水池1个，边墙厚0.4m，顶用C20钢筋砼浇筑，厚0.15m；3、用M7.5浆砌石支砌5m×3m×2m供水池1个，边墙厚0.55m，顶用C20钢筋砼浇筑，厚0.16m。水池顶布筋间距均为0.2m，主筋采用φ14mm螺蚊筋，副筋采用φ8mm螺蚊筋。4、架设村间供水管网：DN40mm镀锌管210m，DN25mm镀锌管340m。</t>
  </si>
  <si>
    <t>凤屯镇凤屯村委会各拉么村安全饮水项目</t>
  </si>
  <si>
    <t>修复安全饮水水源坝：1、迤坝坡夯压粘土斜墙；2、对外坝坡进行整形夯实；3、安装0.8m×1m平板闸门1道；4、安装直径为20mm的斜拉闸门1道；安装供水池安全护栏28m（铁丝网围控）</t>
  </si>
  <si>
    <t>凤屯镇凤屯村委会凤屯村安全饮水项目</t>
  </si>
  <si>
    <t>架设DN60mm镀锌管2260m。</t>
  </si>
  <si>
    <t>凤屯镇牌坊村委会大村李村安全饮水项目</t>
  </si>
  <si>
    <t>1、架设DN40mm热镀管760m；2、架设DN25mm热镀管供水支管180m；3、架设DN20mm热镀管供水支管42m；4架设DN15mm热镀管960；4、更换水表38支。</t>
  </si>
  <si>
    <t>凤屯镇牌坊村委会牌坊村安全饮水项目</t>
  </si>
  <si>
    <t>架设DN40mm热镀管引水管480m。</t>
  </si>
  <si>
    <t>凤屯镇河节冲村委会大平地村安全饮水项目</t>
  </si>
  <si>
    <t>1、用M7.5浆砌石支砌2.5m×2m×1.5m引水池1个，边墙厚0.5m，顶用C20钢筋砼浇筑，厚0.15m，水池顶布筋间距均为0.2m，主筋采用φ14mm螺蚊筋，副筋采用φ8mm螺蚊筋。2、架设DN40mm热镀管供水主管560m；3、用M7.5浆砌石支砌4m×2.5m×2m供水池1个，边墙厚0.55m，顶用C20钢筋砼浇筑，厚0.16m。水池顶布筋间距均为0.2m，主筋采用φ14mm螺蚊筋，副筋采用φ8mm螺蚊筋。4、配安扬程为100m和抽水泵1台，架设抽水电路390m，架设DN40mm热镀管抽水管260m。</t>
  </si>
  <si>
    <t>新桥镇</t>
  </si>
  <si>
    <t>饮水安全</t>
  </si>
  <si>
    <t>新桥镇农村饮水安全提升改造项目</t>
  </si>
  <si>
    <t>主要建设内容为：1.云龙王小村新架设主管DN25mm90米,安装水表1只，钢绞线52米。2.云龙小杨家新建饮水主管DN40mm960米，安装村间支管2810米，水表28只、闸阀31只。3.提升苹果山至马厂段供水主管道DN100mm，长1380米。</t>
  </si>
  <si>
    <t>戌街乡政府</t>
  </si>
  <si>
    <t>铁厂村委会</t>
  </si>
  <si>
    <t>戌街乡铁厂村委会安全饮水建设项目</t>
  </si>
  <si>
    <t>主要建设内容：1.新建80立方米供水池一个；2.铺设DN50输水主管（含管配件安装）2600米；3、项目管理费1%。</t>
  </si>
  <si>
    <t>戌街村委会</t>
  </si>
  <si>
    <t>戌街村委会张家凹村、西七姑村、新房子村安全饮水建设项目</t>
  </si>
  <si>
    <t>主要建设内容：新建80立方米蓄水池2座；安装DN65mm热镀锌钢管3100米；安装DN40mm热镀锌钢管880米；新建抽水泵房一间；安装深水泵一台(含电控设备）；架设380KV电力线（含电杆3基）；项目管理费1%。</t>
  </si>
  <si>
    <t>双龙村委会</t>
  </si>
  <si>
    <t>蟠猫乡双龙村委会陡咀村饮水安全改造项目</t>
  </si>
  <si>
    <r>
      <rPr>
        <sz val="12"/>
        <rFont val="方正仿宋简体"/>
        <charset val="134"/>
      </rPr>
      <t>1、新建80m</t>
    </r>
    <r>
      <rPr>
        <sz val="12"/>
        <rFont val="宋体"/>
        <charset val="134"/>
      </rPr>
      <t>³</t>
    </r>
    <r>
      <rPr>
        <sz val="12"/>
        <rFont val="方正仿宋简体"/>
        <charset val="134"/>
      </rPr>
      <t>供水池1个。2、村间安装DN25mm热镀锌管长334m，DN40mm热镀锌管供水管980m，安装DN80mm供水池排污热镀锌管12m。</t>
    </r>
  </si>
  <si>
    <t>联丰村委会</t>
  </si>
  <si>
    <t>蟠猫乡联丰村委会培龙、卡溪簸、河底村人畜饮水改造项目</t>
  </si>
  <si>
    <r>
      <rPr>
        <sz val="12"/>
        <color rgb="FF000000"/>
        <rFont val="方正仿宋简体"/>
        <charset val="134"/>
      </rPr>
      <t>1、水源点新建16m</t>
    </r>
    <r>
      <rPr>
        <sz val="12"/>
        <color rgb="FF000000"/>
        <rFont val="宋体"/>
        <charset val="134"/>
      </rPr>
      <t>³</t>
    </r>
    <r>
      <rPr>
        <sz val="12"/>
        <color rgb="FF000000"/>
        <rFont val="方正仿宋简体"/>
        <charset val="134"/>
      </rPr>
      <t>沉淀、过滤池1个。2、维修改造100m</t>
    </r>
    <r>
      <rPr>
        <sz val="12"/>
        <color rgb="FF000000"/>
        <rFont val="宋体"/>
        <charset val="134"/>
      </rPr>
      <t>³</t>
    </r>
    <r>
      <rPr>
        <sz val="12"/>
        <color rgb="FF000000"/>
        <rFont val="方正仿宋简体"/>
        <charset val="134"/>
      </rPr>
      <t>供水池。3、安装DN50mm热镀锌管供水管长1140m，更换村间DN25mm热镀锌管长540m。</t>
    </r>
  </si>
  <si>
    <t>古岩村委会</t>
  </si>
  <si>
    <t>蟠猫乡古岩村委会八道河村安全饮水水源坝除险加固项目</t>
  </si>
  <si>
    <t>1、安装0.7m×1.2m平板冲砂闸门1套，φ400mm螺杆式斜拉闸门1套。2、新建下游坝脚干砌块石排水棱体长53.5m，高2.2m，底脚厚1.5m，上口厚0.5m。上游坝脚M7.5浆砌石蹬脚长39.8m，高1.9m,底脚厚1.2m，上口厚0.5m,顶部同时采用C20砼压顶厚0.1m。3、新建M7.5浆砌石溢洪道长45.0m,净断面为：宽2.0m，深1.5m,垫层厚0.3m，边墙底脚厚1.0m，上口厚0.5m,C20砼压顶厚0.1m，C20砼底板厚0.2m。设C25钢筋砼人行桥。4、内坝坡借土粘土回填夯压整形防渗， C20 砼预制块护坡，设C20砼踏步。外坝坡坝壳料填筑夯压整形，空心砖框格梁草皮护坡，设C20砼踏步。5、坝顶铺筑泥结石路面宽4.0m,厚0.2m，设C20砼双面路肩。6、库区清淤扩容。</t>
  </si>
  <si>
    <t>共和镇天台村委会食旧村人居环境综合整治项目</t>
  </si>
  <si>
    <r>
      <rPr>
        <sz val="12"/>
        <rFont val="方正仿宋简体"/>
        <charset val="134"/>
      </rPr>
      <t>建设内容为：1.进村道路工程:进村道路拼宽路肩Ｍ7.5支砌1050m</t>
    </r>
    <r>
      <rPr>
        <sz val="12"/>
        <rFont val="宋体"/>
        <charset val="134"/>
      </rPr>
      <t>³</t>
    </r>
    <r>
      <rPr>
        <sz val="12"/>
        <rFont val="方正仿宋简体"/>
        <charset val="134"/>
      </rPr>
      <t>，进村道路Ｃ25硬化1000m</t>
    </r>
    <r>
      <rPr>
        <sz val="12"/>
        <rFont val="宋体"/>
        <charset val="134"/>
      </rPr>
      <t>³</t>
    </r>
    <r>
      <rPr>
        <sz val="12"/>
        <rFont val="方正仿宋简体"/>
        <charset val="134"/>
      </rPr>
      <t>长100m、宽5m、厚0.2m；2.村间环形路硬化工程：基路平整碾压1750</t>
    </r>
    <r>
      <rPr>
        <sz val="12"/>
        <rFont val="宋体"/>
        <charset val="134"/>
      </rPr>
      <t>㎡，</t>
    </r>
    <r>
      <rPr>
        <sz val="12"/>
        <rFont val="方正仿宋简体"/>
        <charset val="134"/>
      </rPr>
      <t>路面Ｃ25硬化350m</t>
    </r>
    <r>
      <rPr>
        <sz val="12"/>
        <rFont val="宋体"/>
        <charset val="134"/>
      </rPr>
      <t>³</t>
    </r>
    <r>
      <rPr>
        <sz val="12"/>
        <rFont val="方正仿宋简体"/>
        <charset val="134"/>
      </rPr>
      <t>，路肩Ｍ7.5支砌（修补）104m</t>
    </r>
    <r>
      <rPr>
        <sz val="12"/>
        <rFont val="宋体"/>
        <charset val="134"/>
      </rPr>
      <t>³</t>
    </r>
    <r>
      <rPr>
        <sz val="12"/>
        <rFont val="方正仿宋简体"/>
        <charset val="134"/>
      </rPr>
      <t>。</t>
    </r>
  </si>
  <si>
    <t>华星村委会</t>
  </si>
  <si>
    <t>共和镇华星村委会大西冲村民小组人居环境综合整治项目</t>
  </si>
  <si>
    <t>建设内容为：1.村间道路修复：（1）C20砼硬化道路，长45米，宽1米，厚0.2米。（2）C20砼硬化道路，长78米，宽0.5米，厚0.2米。（3）水沟盖板，长78米，宽0.6米，厚0.2米。2.C20砼浇筑排水沟，长40米，规格：0.6米*0.8米，沟邦厚0.2，沟底厚0.2米。3.土地整理30亩。4.坝塘修复1座（荒田坝）。5.墙体修复500平方米。6.新建场地，M7.5浆砌石支砌挡墙66.78立方米，土方回填夯实1995立方米，C20砼硬化423.6立方米。</t>
  </si>
  <si>
    <t>共和镇</t>
  </si>
  <si>
    <t>共和镇美丽宜居示范村庄奖补项目</t>
  </si>
  <si>
    <t>在共和镇实施美丽宜居示范村庄奖补项目52个，每个村庄奖补资金3万元。项目实施村庄名单为：散花村委会邓官屯、刘屯村、万斛塘村；周山村委会覃毛村、倪屯村、下庄村；庆丰村委会艾小河村、王寺村；军屯村委会马军屯村、宋官屯；代冲村委会白塔村、曹河村；何梁村委会龙泽园村、何屯、吕交城；余丁村委会云龙山村、吴家山、陈家；清河村委会扭柴河村、新房子村、蚂蚁山村；天山村委会张朱、罗家村、李湾村；金马社区朱家山村25、白土坡村；清波邑社区清波邑村；平屯社区锦石坪村；新甸村委会大新村、鲁山、囤子仓村；华星村委会大西冲、黄家、阎旗坝；际盛村委会中村、饮马塘村；龙池村委会李铁屯村、黑泥坝村；牟尼村委会中黄、下村；共丰村委会普家、董家；天台村委会石窝坡村、贾溪塘村；柳丰村委会平滩村、下龙箐、丁柳村；余新村委会宝窝铺、栗子树、笕槽河；中屯村委会杨凹子、烂泥箐村。</t>
  </si>
  <si>
    <t>新桥镇美丽宜居示范村庄奖补项目</t>
  </si>
  <si>
    <t>在新桥镇实施美丽宜居示范村庄奖补项目34个，每个村庄奖补资金3万元。项目实施村庄名单为：大蒙恩村委会生嘴资村、小团地村、罗嘴资村、大坡山村、李嘴资村、代嘴资村；小蒙恩村委会秧草冲村、下村；新桥村委会清水河村、水箐村；云龙村委会杨发村、上塔盘村；冷水村委会大沙地村；官河村委会邵家庄村、官村；顶头村委会中村；兴隆村委会兴隆村；长冲村委会迤西冲村、下长冲村；杜家庄村委会麻栗树村、张仙庙村；羊肝石村委会羊肝石村；大村村委会杞家村；有家村委会石阶坡村、刘家坝村、齐家村；马厂村委会香烟树村、朱半山村、下马厂村、大秋树村、香草凹村；桃苴村委会八双门村、家长苴村、秧田冲外村。</t>
  </si>
  <si>
    <t>江坡镇</t>
  </si>
  <si>
    <t>江坡镇美丽宜居示范村庄奖补项目</t>
  </si>
  <si>
    <t>在江坡镇实施美丽宜居示范村庄奖补项目32个，每个村庄奖补资金3万元。项目实施村庄名单为：高平村委会杜家、大平地、熊家、高家、吴家、中村；和平村委会江家；柜山村委会花瓶山、大湾哨、高家村；者普村委会者鸠、新房子；江坡村委会羊岭岗、石洞村、卓玛村、迤庄村、外庄村；乐利冲村委会杨家坟、乐利冲村；丰乐村委会彭家、金家庄；普村村委会普家村、张家村；民乐村委会高军屯、彝邹村、凤头甸村；米村村委会上米村、山冲张家村；福龙村委会郭普村；高家村委会大凹子、小凹子、者家村。</t>
  </si>
  <si>
    <t>凤屯镇</t>
  </si>
  <si>
    <t>凤屯镇美丽宜居示范村庄奖补项目</t>
  </si>
  <si>
    <t>在凤屯镇实施美丽宜居示范村庄奖补项目23个，每个村庄奖补资金3万元。项目实施村庄名单为：田丰村委会伍庄村、迤杨村、王易村、陈小山村；牌坊村委会米白村、河口村；飒马场村委会秧田冲村、张家村、起家村；河节冲村委会彭家村、化佛彝村、温家村； 龙丰村委会甘水井村、龙潭村；腊湾村委会玛咕彝寨、白沙河村； 建新村委会衣足郎村、罗利么村；凤屯村委会伍纳本村、各拉么村、凤屯村；新房村委会核桃树村、树挤密村。</t>
  </si>
  <si>
    <t>蟠猫乡</t>
  </si>
  <si>
    <t>蟠猫乡美丽宜居示范村庄奖补项目</t>
  </si>
  <si>
    <r>
      <rPr>
        <sz val="12"/>
        <color rgb="FF000000"/>
        <rFont val="方正仿宋简体"/>
        <charset val="134"/>
      </rPr>
      <t>在蟠猫乡实施美丽宜居示范村庄奖补项目15个，每个村庄奖补资金3万元。项目实施村庄名单为：双龙村委会孟家湾村、邓家冲村、马家村；古岩村委会嘎力簸村、毕家村；联丰村委会卡希簸村、河底村；龙泉村委会刘家村、肖家村；碑厅村委会新村、</t>
    </r>
    <r>
      <rPr>
        <sz val="12"/>
        <color rgb="FF000000"/>
        <rFont val="宋体"/>
        <charset val="134"/>
      </rPr>
      <t>迆</t>
    </r>
    <r>
      <rPr>
        <sz val="12"/>
        <color rgb="FF000000"/>
        <rFont val="方正仿宋简体"/>
        <charset val="134"/>
      </rPr>
      <t>新村、上炉子村；朵苴村委会利市场村、朵苴村；蟠猫村委会朵基村。</t>
    </r>
  </si>
  <si>
    <t>戌街乡</t>
  </si>
  <si>
    <t>戌街乡美丽宜居示范村庄奖补项目</t>
  </si>
  <si>
    <r>
      <rPr>
        <sz val="12"/>
        <color rgb="FF000000"/>
        <rFont val="方正仿宋简体"/>
        <charset val="134"/>
      </rPr>
      <t>在戌街乡实施美丽宜居示范村庄奖补项目</t>
    </r>
    <r>
      <rPr>
        <sz val="12"/>
        <rFont val="方正仿宋简体"/>
        <charset val="134"/>
      </rPr>
      <t>18</t>
    </r>
    <r>
      <rPr>
        <sz val="12"/>
        <color rgb="FF000000"/>
        <rFont val="方正仿宋简体"/>
        <charset val="134"/>
      </rPr>
      <t>个，每个村庄奖补资金3万元。项目实施村庄名单为：老纳村委会上村、地石么下村、大水桥村；伏龙基村委会新村、姚家嘴村、伏龙基村；左家村委会阿迤哨村、左家村、悟鲁地；戌街村委会新房子村、密资苴村；水桥村委会水桥寺村、姚兴村；白沙村委会刘家嘴村、堂门前村；碗厂村委会下村、老厂村；铁厂村委会板桥村。</t>
    </r>
  </si>
  <si>
    <t>安乐乡美丽宜居示范村庄奖补项目</t>
  </si>
  <si>
    <t>在安乐乡实施美丽宜居示范村庄奖补项目26个，每个村庄奖补资金3万元。项目实施村庄名单为：太极村委会新房子村、起家村；猫街村委会猫街村、阳和村；桃源村委会孙家村、桃欣村、刘家坝村、温家村；新田村委会上新田村、干田村、小力石村；六渡村委会必洗么村、利古拉村；河心村委会下高村、嘴子村；蒙恩村委会翁家冲村；直苴村委会松树林村、三家村；安益村委会大平地村；石板村委会大石板村、石板冲村、张家凹村；力石村委会海资哨村、三家村、新村；羊旧村委会羊旧河村。</t>
  </si>
  <si>
    <t>三、其他项目</t>
  </si>
  <si>
    <t>县自然资源局</t>
  </si>
  <si>
    <t>乡村建设</t>
  </si>
  <si>
    <t>村庄规划编制费</t>
  </si>
  <si>
    <t>43个脱贫行政村，平均每个脱贫行政村补助10万元村庄规划编制费，具体补助村庄名单为：共和镇余丁、清河、柳丰、共丰、中屯5个脱贫村；新桥镇大村、兴隆、云龙、长冲、冷水、羊肝石、顶头、桃苴、小蒙恩、大蒙恩、杜家庄、新桥12个脱贫；江坡镇柜山、乐利冲、高家、和平、福龙5个脱贫村；凤屯镇田丰、新房、凤屯、腊湾、建新5个脱贫村；蟠猫乡朵苴、联丰、龙泉、蟠猫、双龙5个脱贫村；安乐乡石板、太极、小屯、蒙恩、桃源、直苴、安益、六渡、羊旧、新田10个脱贫村；戌街乡白沙脱贫村。</t>
  </si>
  <si>
    <t>技能培训</t>
  </si>
  <si>
    <t>牟定县2023年贫困劳动力技能培训项目</t>
  </si>
  <si>
    <t>牟定县2023年450人贫困劳动力技能培训，人均补助1400元。</t>
  </si>
  <si>
    <t xml:space="preserve">   合   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</si>
</sst>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7">
    <font>
      <sz val="11"/>
      <color theme="1"/>
      <name val="宋体"/>
      <charset val="134"/>
      <scheme val="minor"/>
    </font>
    <font>
      <b/>
      <sz val="20"/>
      <name val="宋体"/>
      <charset val="134"/>
      <scheme val="minor"/>
    </font>
    <font>
      <sz val="14"/>
      <name val="宋体"/>
      <charset val="134"/>
      <scheme val="minor"/>
    </font>
    <font>
      <b/>
      <sz val="12"/>
      <name val="宋体"/>
      <charset val="134"/>
      <scheme val="minor"/>
    </font>
    <font>
      <sz val="11"/>
      <name val="仿宋_GB2312"/>
      <charset val="134"/>
    </font>
    <font>
      <sz val="12"/>
      <name val="方正仿宋简体"/>
      <charset val="134"/>
    </font>
    <font>
      <sz val="11"/>
      <name val="宋体"/>
      <charset val="134"/>
      <scheme val="minor"/>
    </font>
    <font>
      <b/>
      <sz val="20"/>
      <name val="方正小标宋简体"/>
      <charset val="134"/>
    </font>
    <font>
      <sz val="14"/>
      <name val="方正仿宋简体"/>
      <charset val="134"/>
    </font>
    <font>
      <b/>
      <sz val="12"/>
      <name val="方正仿宋简体"/>
      <charset val="134"/>
    </font>
    <font>
      <b/>
      <sz val="14"/>
      <name val="方正仿宋简体"/>
      <charset val="134"/>
    </font>
    <font>
      <sz val="12"/>
      <color rgb="FF000000"/>
      <name val="方正仿宋简体"/>
      <charset val="134"/>
    </font>
    <font>
      <sz val="12"/>
      <color indexed="8"/>
      <name val="方正仿宋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indexed="63"/>
      <name val="宋体"/>
      <charset val="134"/>
    </font>
    <font>
      <vertAlign val="superscript"/>
      <sz val="12"/>
      <name val="方正仿宋简体"/>
      <charset val="134"/>
    </font>
    <font>
      <sz val="12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6" fillId="12" borderId="14" applyNumberFormat="0" applyAlignment="0" applyProtection="0">
      <alignment vertical="center"/>
    </xf>
    <xf numFmtId="0" fontId="27" fillId="12" borderId="10" applyNumberFormat="0" applyAlignment="0" applyProtection="0">
      <alignment vertical="center"/>
    </xf>
    <xf numFmtId="0" fontId="28" fillId="13" borderId="15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33" fillId="0" borderId="0"/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34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177" fontId="6" fillId="0" borderId="0" xfId="0" applyNumberFormat="1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176" fontId="6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justify" vertical="center"/>
    </xf>
    <xf numFmtId="0" fontId="9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177" fontId="9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176" fontId="7" fillId="0" borderId="0" xfId="0" applyNumberFormat="1" applyFont="1" applyFill="1" applyAlignment="1">
      <alignment horizontal="left" vertical="center"/>
    </xf>
    <xf numFmtId="176" fontId="8" fillId="0" borderId="0" xfId="0" applyNumberFormat="1" applyFont="1" applyFill="1" applyAlignment="1">
      <alignment horizontal="left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176" fontId="5" fillId="0" borderId="9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 shrinkToFit="1"/>
    </xf>
    <xf numFmtId="0" fontId="0" fillId="0" borderId="4" xfId="0" applyBorder="1">
      <alignment vertical="center"/>
    </xf>
    <xf numFmtId="0" fontId="0" fillId="0" borderId="1" xfId="0" applyBorder="1">
      <alignment vertical="center"/>
    </xf>
    <xf numFmtId="176" fontId="5" fillId="0" borderId="5" xfId="0" applyNumberFormat="1" applyFont="1" applyFill="1" applyBorder="1" applyAlignment="1">
      <alignment horizontal="center" vertical="center" wrapText="1"/>
    </xf>
    <xf numFmtId="176" fontId="5" fillId="0" borderId="5" xfId="0" applyNumberFormat="1" applyFont="1" applyFill="1" applyBorder="1" applyAlignment="1">
      <alignment horizontal="center" vertical="center" wrapText="1" shrinkToFit="1"/>
    </xf>
    <xf numFmtId="176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left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 10 4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7 6" xfId="48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66"/>
  <sheetViews>
    <sheetView tabSelected="1" workbookViewId="0">
      <selection activeCell="M7" sqref="M7"/>
    </sheetView>
  </sheetViews>
  <sheetFormatPr defaultColWidth="9" defaultRowHeight="14.4"/>
  <cols>
    <col min="1" max="1" width="5.09259259259259" style="6" customWidth="1"/>
    <col min="2" max="2" width="7.5" style="7" customWidth="1"/>
    <col min="3" max="3" width="8.12962962962963" style="7" customWidth="1"/>
    <col min="4" max="4" width="7.25" style="8" customWidth="1"/>
    <col min="5" max="5" width="5.37962962962963" style="7" customWidth="1"/>
    <col min="6" max="6" width="23.3796296296296" style="6" customWidth="1"/>
    <col min="7" max="7" width="75.1296296296296" style="9" customWidth="1"/>
    <col min="8" max="8" width="9.62962962962963" style="9" customWidth="1"/>
    <col min="9" max="9" width="10.1296296296296" style="9" customWidth="1"/>
    <col min="10" max="11" width="7.37962962962963" style="10" customWidth="1"/>
    <col min="12" max="12" width="7.62962962962963" style="10" customWidth="1"/>
    <col min="13" max="13" width="7.75" style="10" customWidth="1"/>
    <col min="14" max="14" width="9.12962962962963" style="10" customWidth="1"/>
    <col min="15" max="15" width="7.62962962962963" style="10" customWidth="1"/>
    <col min="16" max="16" width="7.75" style="11" customWidth="1"/>
    <col min="17" max="16384" width="9" style="7"/>
  </cols>
  <sheetData>
    <row r="1" s="1" customFormat="1" ht="27" customHeight="1" spans="1:16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37"/>
      <c r="K1" s="37"/>
      <c r="L1" s="37"/>
      <c r="M1" s="37"/>
      <c r="N1" s="37"/>
      <c r="O1" s="37"/>
      <c r="P1" s="37"/>
    </row>
    <row r="2" s="2" customFormat="1" ht="19" customHeight="1" spans="1:16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38"/>
      <c r="K2" s="38"/>
      <c r="L2" s="38"/>
      <c r="M2" s="38"/>
      <c r="N2" s="38"/>
      <c r="O2" s="38"/>
      <c r="P2" s="38"/>
    </row>
    <row r="3" s="3" customFormat="1" ht="36" customHeight="1" spans="1:17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5" t="s">
        <v>9</v>
      </c>
      <c r="I3" s="15"/>
      <c r="J3" s="39" t="s">
        <v>10</v>
      </c>
      <c r="K3" s="39"/>
      <c r="L3" s="39"/>
      <c r="M3" s="39"/>
      <c r="N3" s="39"/>
      <c r="O3" s="39"/>
      <c r="P3" s="39"/>
      <c r="Q3" s="7"/>
    </row>
    <row r="4" s="3" customFormat="1" ht="55" customHeight="1" spans="1:17">
      <c r="A4" s="14"/>
      <c r="B4" s="14"/>
      <c r="C4" s="14"/>
      <c r="D4" s="14"/>
      <c r="E4" s="14"/>
      <c r="F4" s="14"/>
      <c r="G4" s="14"/>
      <c r="H4" s="15" t="s">
        <v>11</v>
      </c>
      <c r="I4" s="15" t="s">
        <v>12</v>
      </c>
      <c r="J4" s="39" t="s">
        <v>13</v>
      </c>
      <c r="K4" s="39" t="s">
        <v>14</v>
      </c>
      <c r="L4" s="39" t="s">
        <v>15</v>
      </c>
      <c r="M4" s="39" t="s">
        <v>16</v>
      </c>
      <c r="N4" s="39" t="s">
        <v>17</v>
      </c>
      <c r="O4" s="39" t="s">
        <v>18</v>
      </c>
      <c r="P4" s="39" t="s">
        <v>19</v>
      </c>
      <c r="Q4" s="7"/>
    </row>
    <row r="5" s="3" customFormat="1" ht="30" customHeight="1" spans="1:17">
      <c r="A5" s="16">
        <v>19</v>
      </c>
      <c r="B5" s="17" t="s">
        <v>20</v>
      </c>
      <c r="C5" s="18"/>
      <c r="D5" s="18"/>
      <c r="E5" s="18"/>
      <c r="F5" s="18"/>
      <c r="G5" s="19"/>
      <c r="H5" s="20">
        <f>SUM(H6:H24)</f>
        <v>2786</v>
      </c>
      <c r="I5" s="20">
        <f>SUM(I6:I24)</f>
        <v>2786</v>
      </c>
      <c r="J5" s="39"/>
      <c r="K5" s="39"/>
      <c r="L5" s="39"/>
      <c r="M5" s="39"/>
      <c r="N5" s="39"/>
      <c r="O5" s="39"/>
      <c r="P5" s="39"/>
      <c r="Q5" s="7"/>
    </row>
    <row r="6" s="4" customFormat="1" ht="51" customHeight="1" spans="1:16380">
      <c r="A6" s="14">
        <v>1</v>
      </c>
      <c r="B6" s="14" t="s">
        <v>21</v>
      </c>
      <c r="C6" s="14" t="s">
        <v>22</v>
      </c>
      <c r="D6" s="14" t="s">
        <v>23</v>
      </c>
      <c r="E6" s="14" t="s">
        <v>24</v>
      </c>
      <c r="F6" s="21" t="s">
        <v>25</v>
      </c>
      <c r="G6" s="21" t="s">
        <v>26</v>
      </c>
      <c r="H6" s="15">
        <v>30</v>
      </c>
      <c r="I6" s="15">
        <v>30</v>
      </c>
      <c r="J6" s="39">
        <v>1</v>
      </c>
      <c r="K6" s="39">
        <v>0</v>
      </c>
      <c r="L6" s="39">
        <v>23</v>
      </c>
      <c r="M6" s="40">
        <v>967</v>
      </c>
      <c r="N6" s="40">
        <v>3539</v>
      </c>
      <c r="O6" s="40">
        <v>58</v>
      </c>
      <c r="P6" s="40">
        <v>149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</row>
    <row r="7" s="4" customFormat="1" ht="53" customHeight="1" spans="1:16380">
      <c r="A7" s="14">
        <v>2</v>
      </c>
      <c r="B7" s="14" t="s">
        <v>21</v>
      </c>
      <c r="C7" s="14" t="s">
        <v>27</v>
      </c>
      <c r="D7" s="14" t="s">
        <v>28</v>
      </c>
      <c r="E7" s="14" t="s">
        <v>24</v>
      </c>
      <c r="F7" s="21" t="s">
        <v>29</v>
      </c>
      <c r="G7" s="21" t="s">
        <v>30</v>
      </c>
      <c r="H7" s="15">
        <v>40</v>
      </c>
      <c r="I7" s="15">
        <v>40</v>
      </c>
      <c r="J7" s="41">
        <v>1</v>
      </c>
      <c r="K7" s="39">
        <v>1</v>
      </c>
      <c r="L7" s="39">
        <v>8</v>
      </c>
      <c r="M7" s="39">
        <v>341</v>
      </c>
      <c r="N7" s="41">
        <v>1396</v>
      </c>
      <c r="O7" s="39">
        <v>18</v>
      </c>
      <c r="P7" s="39">
        <v>73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</row>
    <row r="8" s="4" customFormat="1" ht="48" customHeight="1" spans="1:16380">
      <c r="A8" s="14">
        <v>3</v>
      </c>
      <c r="B8" s="14" t="s">
        <v>21</v>
      </c>
      <c r="C8" s="14" t="s">
        <v>27</v>
      </c>
      <c r="D8" s="14" t="s">
        <v>31</v>
      </c>
      <c r="E8" s="14" t="s">
        <v>24</v>
      </c>
      <c r="F8" s="21" t="s">
        <v>32</v>
      </c>
      <c r="G8" s="21" t="s">
        <v>33</v>
      </c>
      <c r="H8" s="15">
        <v>30</v>
      </c>
      <c r="I8" s="15">
        <v>30</v>
      </c>
      <c r="J8" s="41">
        <v>1</v>
      </c>
      <c r="K8" s="39">
        <v>0</v>
      </c>
      <c r="L8" s="39">
        <v>12</v>
      </c>
      <c r="M8" s="39">
        <v>508</v>
      </c>
      <c r="N8" s="41">
        <v>2280</v>
      </c>
      <c r="O8" s="39">
        <v>24</v>
      </c>
      <c r="P8" s="39">
        <v>86</v>
      </c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</row>
    <row r="9" s="4" customFormat="1" ht="57" customHeight="1" spans="1:16380">
      <c r="A9" s="14">
        <v>4</v>
      </c>
      <c r="B9" s="14" t="s">
        <v>21</v>
      </c>
      <c r="C9" s="14" t="s">
        <v>27</v>
      </c>
      <c r="D9" s="14" t="s">
        <v>34</v>
      </c>
      <c r="E9" s="14" t="s">
        <v>24</v>
      </c>
      <c r="F9" s="21" t="s">
        <v>35</v>
      </c>
      <c r="G9" s="21" t="s">
        <v>36</v>
      </c>
      <c r="H9" s="15">
        <v>30</v>
      </c>
      <c r="I9" s="15">
        <v>30</v>
      </c>
      <c r="J9" s="41">
        <v>1</v>
      </c>
      <c r="K9" s="39">
        <v>0</v>
      </c>
      <c r="L9" s="39">
        <v>18</v>
      </c>
      <c r="M9" s="39">
        <v>638</v>
      </c>
      <c r="N9" s="41">
        <v>2853</v>
      </c>
      <c r="O9" s="39">
        <v>45</v>
      </c>
      <c r="P9" s="39">
        <v>154</v>
      </c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</row>
    <row r="10" s="4" customFormat="1" ht="57" customHeight="1" spans="1:16380">
      <c r="A10" s="14">
        <v>5</v>
      </c>
      <c r="B10" s="14" t="s">
        <v>21</v>
      </c>
      <c r="C10" s="14" t="s">
        <v>37</v>
      </c>
      <c r="D10" s="14" t="s">
        <v>38</v>
      </c>
      <c r="E10" s="14" t="s">
        <v>24</v>
      </c>
      <c r="F10" s="21" t="s">
        <v>39</v>
      </c>
      <c r="G10" s="21" t="s">
        <v>40</v>
      </c>
      <c r="H10" s="15">
        <v>30</v>
      </c>
      <c r="I10" s="15">
        <v>30</v>
      </c>
      <c r="J10" s="39">
        <v>1</v>
      </c>
      <c r="K10" s="39">
        <v>0</v>
      </c>
      <c r="L10" s="39">
        <v>20</v>
      </c>
      <c r="M10" s="39">
        <v>988</v>
      </c>
      <c r="N10" s="39">
        <v>4136</v>
      </c>
      <c r="O10" s="39">
        <v>34</v>
      </c>
      <c r="P10" s="39">
        <v>98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</row>
    <row r="11" s="4" customFormat="1" ht="57" customHeight="1" spans="1:16380">
      <c r="A11" s="14">
        <v>6</v>
      </c>
      <c r="B11" s="14" t="s">
        <v>21</v>
      </c>
      <c r="C11" s="14" t="s">
        <v>41</v>
      </c>
      <c r="D11" s="14" t="s">
        <v>42</v>
      </c>
      <c r="E11" s="14" t="s">
        <v>24</v>
      </c>
      <c r="F11" s="21" t="s">
        <v>43</v>
      </c>
      <c r="G11" s="21" t="s">
        <v>44</v>
      </c>
      <c r="H11" s="15">
        <v>30</v>
      </c>
      <c r="I11" s="15">
        <v>30</v>
      </c>
      <c r="J11" s="39">
        <v>1</v>
      </c>
      <c r="K11" s="39">
        <v>1</v>
      </c>
      <c r="L11" s="39">
        <v>16</v>
      </c>
      <c r="M11" s="40">
        <v>573</v>
      </c>
      <c r="N11" s="40">
        <v>2319</v>
      </c>
      <c r="O11" s="40">
        <v>61</v>
      </c>
      <c r="P11" s="40">
        <v>221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</row>
    <row r="12" s="4" customFormat="1" ht="47" customHeight="1" spans="1:16380">
      <c r="A12" s="14">
        <v>7</v>
      </c>
      <c r="B12" s="14" t="s">
        <v>21</v>
      </c>
      <c r="C12" s="14" t="s">
        <v>45</v>
      </c>
      <c r="D12" s="14" t="s">
        <v>46</v>
      </c>
      <c r="E12" s="14" t="s">
        <v>24</v>
      </c>
      <c r="F12" s="21" t="s">
        <v>47</v>
      </c>
      <c r="G12" s="21" t="s">
        <v>48</v>
      </c>
      <c r="H12" s="15">
        <v>149</v>
      </c>
      <c r="I12" s="15">
        <v>149</v>
      </c>
      <c r="J12" s="39">
        <v>1</v>
      </c>
      <c r="K12" s="39">
        <v>1</v>
      </c>
      <c r="L12" s="39">
        <v>14</v>
      </c>
      <c r="M12" s="39">
        <v>715</v>
      </c>
      <c r="N12" s="39">
        <v>2947</v>
      </c>
      <c r="O12" s="39">
        <v>75</v>
      </c>
      <c r="P12" s="39">
        <v>207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</row>
    <row r="13" s="4" customFormat="1" ht="46" customHeight="1" spans="1:16380">
      <c r="A13" s="14">
        <v>8</v>
      </c>
      <c r="B13" s="14" t="s">
        <v>21</v>
      </c>
      <c r="C13" s="14" t="s">
        <v>45</v>
      </c>
      <c r="D13" s="14" t="s">
        <v>49</v>
      </c>
      <c r="E13" s="14" t="s">
        <v>24</v>
      </c>
      <c r="F13" s="21" t="s">
        <v>50</v>
      </c>
      <c r="G13" s="21" t="s">
        <v>51</v>
      </c>
      <c r="H13" s="15">
        <v>106</v>
      </c>
      <c r="I13" s="15">
        <v>106</v>
      </c>
      <c r="J13" s="39">
        <v>1</v>
      </c>
      <c r="K13" s="39"/>
      <c r="L13" s="39">
        <v>9</v>
      </c>
      <c r="M13" s="39">
        <v>472</v>
      </c>
      <c r="N13" s="39">
        <v>2051</v>
      </c>
      <c r="O13" s="39">
        <v>15</v>
      </c>
      <c r="P13" s="39">
        <v>41</v>
      </c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</row>
    <row r="14" s="4" customFormat="1" ht="49" customHeight="1" spans="1:16380">
      <c r="A14" s="14">
        <v>9</v>
      </c>
      <c r="B14" s="14" t="s">
        <v>21</v>
      </c>
      <c r="C14" s="14" t="s">
        <v>45</v>
      </c>
      <c r="D14" s="14" t="s">
        <v>52</v>
      </c>
      <c r="E14" s="14" t="s">
        <v>24</v>
      </c>
      <c r="F14" s="21" t="s">
        <v>53</v>
      </c>
      <c r="G14" s="21" t="s">
        <v>54</v>
      </c>
      <c r="H14" s="15">
        <v>83</v>
      </c>
      <c r="I14" s="15">
        <v>83</v>
      </c>
      <c r="J14" s="39">
        <v>1</v>
      </c>
      <c r="K14" s="39"/>
      <c r="L14" s="39">
        <v>21</v>
      </c>
      <c r="M14" s="42">
        <v>1194</v>
      </c>
      <c r="N14" s="42">
        <v>3676</v>
      </c>
      <c r="O14" s="39">
        <v>27</v>
      </c>
      <c r="P14" s="39">
        <v>74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</row>
    <row r="15" s="4" customFormat="1" ht="47" customHeight="1" spans="1:16380">
      <c r="A15" s="14">
        <v>10</v>
      </c>
      <c r="B15" s="14" t="s">
        <v>21</v>
      </c>
      <c r="C15" s="14" t="s">
        <v>45</v>
      </c>
      <c r="D15" s="14" t="s">
        <v>55</v>
      </c>
      <c r="E15" s="14" t="s">
        <v>24</v>
      </c>
      <c r="F15" s="21" t="s">
        <v>56</v>
      </c>
      <c r="G15" s="21" t="s">
        <v>57</v>
      </c>
      <c r="H15" s="15">
        <v>88</v>
      </c>
      <c r="I15" s="15">
        <v>88</v>
      </c>
      <c r="J15" s="39">
        <v>1</v>
      </c>
      <c r="K15" s="39"/>
      <c r="L15" s="39">
        <v>23</v>
      </c>
      <c r="M15" s="39">
        <v>1514</v>
      </c>
      <c r="N15" s="39">
        <v>6137</v>
      </c>
      <c r="O15" s="39">
        <v>31</v>
      </c>
      <c r="P15" s="39">
        <v>84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</row>
    <row r="16" s="4" customFormat="1" ht="45" customHeight="1" spans="1:16380">
      <c r="A16" s="14">
        <v>11</v>
      </c>
      <c r="B16" s="14" t="s">
        <v>21</v>
      </c>
      <c r="C16" s="14" t="s">
        <v>45</v>
      </c>
      <c r="D16" s="14" t="s">
        <v>58</v>
      </c>
      <c r="E16" s="14" t="s">
        <v>24</v>
      </c>
      <c r="F16" s="21" t="s">
        <v>59</v>
      </c>
      <c r="G16" s="21" t="s">
        <v>60</v>
      </c>
      <c r="H16" s="15">
        <v>78</v>
      </c>
      <c r="I16" s="15">
        <v>78</v>
      </c>
      <c r="J16" s="39">
        <v>1</v>
      </c>
      <c r="K16" s="39"/>
      <c r="L16" s="39">
        <v>28</v>
      </c>
      <c r="M16" s="39">
        <v>2400</v>
      </c>
      <c r="N16" s="39">
        <v>7568</v>
      </c>
      <c r="O16" s="39">
        <v>47</v>
      </c>
      <c r="P16" s="39">
        <v>138</v>
      </c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</row>
    <row r="17" s="4" customFormat="1" ht="39" customHeight="1" spans="1:16380">
      <c r="A17" s="14">
        <v>12</v>
      </c>
      <c r="B17" s="14" t="s">
        <v>21</v>
      </c>
      <c r="C17" s="14" t="s">
        <v>45</v>
      </c>
      <c r="D17" s="14" t="s">
        <v>61</v>
      </c>
      <c r="E17" s="14" t="s">
        <v>24</v>
      </c>
      <c r="F17" s="21" t="s">
        <v>62</v>
      </c>
      <c r="G17" s="21" t="s">
        <v>63</v>
      </c>
      <c r="H17" s="15">
        <v>70</v>
      </c>
      <c r="I17" s="15">
        <v>70</v>
      </c>
      <c r="J17" s="39">
        <v>1</v>
      </c>
      <c r="K17" s="39"/>
      <c r="L17" s="42">
        <v>7</v>
      </c>
      <c r="M17" s="43">
        <v>657</v>
      </c>
      <c r="N17" s="43">
        <v>2017</v>
      </c>
      <c r="O17" s="39">
        <v>13</v>
      </c>
      <c r="P17" s="39">
        <v>36</v>
      </c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</row>
    <row r="18" s="4" customFormat="1" ht="57" customHeight="1" spans="1:16380">
      <c r="A18" s="14">
        <v>13</v>
      </c>
      <c r="B18" s="14" t="s">
        <v>21</v>
      </c>
      <c r="C18" s="14" t="s">
        <v>45</v>
      </c>
      <c r="D18" s="14" t="s">
        <v>64</v>
      </c>
      <c r="E18" s="14" t="s">
        <v>24</v>
      </c>
      <c r="F18" s="22" t="s">
        <v>65</v>
      </c>
      <c r="G18" s="22" t="s">
        <v>66</v>
      </c>
      <c r="H18" s="15">
        <v>200</v>
      </c>
      <c r="I18" s="15">
        <v>200</v>
      </c>
      <c r="J18" s="39">
        <v>1</v>
      </c>
      <c r="K18" s="39">
        <v>0</v>
      </c>
      <c r="L18" s="39">
        <v>1</v>
      </c>
      <c r="M18" s="44">
        <v>24</v>
      </c>
      <c r="N18" s="44">
        <v>102</v>
      </c>
      <c r="O18" s="39">
        <v>1</v>
      </c>
      <c r="P18" s="39">
        <v>2</v>
      </c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</row>
    <row r="19" s="4" customFormat="1" ht="63" customHeight="1" spans="1:16380">
      <c r="A19" s="14">
        <v>14</v>
      </c>
      <c r="B19" s="14" t="s">
        <v>21</v>
      </c>
      <c r="C19" s="14" t="s">
        <v>45</v>
      </c>
      <c r="D19" s="14" t="s">
        <v>64</v>
      </c>
      <c r="E19" s="14" t="s">
        <v>24</v>
      </c>
      <c r="F19" s="22" t="s">
        <v>67</v>
      </c>
      <c r="G19" s="22" t="s">
        <v>68</v>
      </c>
      <c r="H19" s="15">
        <v>200</v>
      </c>
      <c r="I19" s="15">
        <v>200</v>
      </c>
      <c r="J19" s="39">
        <v>1</v>
      </c>
      <c r="K19" s="39">
        <v>0</v>
      </c>
      <c r="L19" s="39">
        <v>5</v>
      </c>
      <c r="M19" s="44">
        <v>164</v>
      </c>
      <c r="N19" s="44">
        <v>702</v>
      </c>
      <c r="O19" s="39">
        <v>5</v>
      </c>
      <c r="P19" s="39">
        <v>21</v>
      </c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</row>
    <row r="20" s="4" customFormat="1" ht="60" customHeight="1" spans="1:16380">
      <c r="A20" s="14">
        <v>15</v>
      </c>
      <c r="B20" s="14" t="s">
        <v>21</v>
      </c>
      <c r="C20" s="14" t="s">
        <v>45</v>
      </c>
      <c r="D20" s="14" t="s">
        <v>58</v>
      </c>
      <c r="E20" s="14" t="s">
        <v>24</v>
      </c>
      <c r="F20" s="22" t="s">
        <v>69</v>
      </c>
      <c r="G20" s="22" t="s">
        <v>70</v>
      </c>
      <c r="H20" s="15">
        <v>300</v>
      </c>
      <c r="I20" s="15">
        <v>300</v>
      </c>
      <c r="J20" s="39">
        <v>1</v>
      </c>
      <c r="K20" s="39">
        <v>1</v>
      </c>
      <c r="L20" s="39">
        <v>2</v>
      </c>
      <c r="M20" s="44">
        <v>219</v>
      </c>
      <c r="N20" s="44">
        <v>1052</v>
      </c>
      <c r="O20" s="39">
        <v>4</v>
      </c>
      <c r="P20" s="39">
        <v>12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</row>
    <row r="21" s="4" customFormat="1" ht="91" customHeight="1" spans="1:16380">
      <c r="A21" s="14">
        <v>16</v>
      </c>
      <c r="B21" s="14" t="s">
        <v>21</v>
      </c>
      <c r="C21" s="14" t="s">
        <v>22</v>
      </c>
      <c r="D21" s="14" t="s">
        <v>23</v>
      </c>
      <c r="E21" s="14" t="s">
        <v>24</v>
      </c>
      <c r="F21" s="21" t="s">
        <v>71</v>
      </c>
      <c r="G21" s="21" t="s">
        <v>72</v>
      </c>
      <c r="H21" s="15">
        <v>1000</v>
      </c>
      <c r="I21" s="15">
        <v>1000</v>
      </c>
      <c r="J21" s="14">
        <v>1</v>
      </c>
      <c r="K21" s="14">
        <v>0</v>
      </c>
      <c r="L21" s="14">
        <v>23</v>
      </c>
      <c r="M21" s="14">
        <v>967</v>
      </c>
      <c r="N21" s="14">
        <v>3539</v>
      </c>
      <c r="O21" s="14">
        <v>58</v>
      </c>
      <c r="P21" s="14">
        <v>149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</row>
    <row r="22" s="4" customFormat="1" ht="58" customHeight="1" spans="1:16380">
      <c r="A22" s="14">
        <v>17</v>
      </c>
      <c r="B22" s="23" t="s">
        <v>21</v>
      </c>
      <c r="C22" s="23" t="s">
        <v>21</v>
      </c>
      <c r="D22" s="23" t="s">
        <v>73</v>
      </c>
      <c r="E22" s="23" t="s">
        <v>24</v>
      </c>
      <c r="F22" s="24" t="s">
        <v>74</v>
      </c>
      <c r="G22" s="24" t="s">
        <v>75</v>
      </c>
      <c r="H22" s="25">
        <v>90</v>
      </c>
      <c r="I22" s="25">
        <v>90</v>
      </c>
      <c r="J22" s="45"/>
      <c r="K22" s="46"/>
      <c r="L22" s="46"/>
      <c r="M22" s="46"/>
      <c r="N22" s="46"/>
      <c r="O22" s="46"/>
      <c r="P22" s="46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</row>
    <row r="23" s="4" customFormat="1" ht="99" customHeight="1" spans="1:16380">
      <c r="A23" s="14">
        <v>18</v>
      </c>
      <c r="B23" s="14" t="s">
        <v>76</v>
      </c>
      <c r="C23" s="14" t="s">
        <v>27</v>
      </c>
      <c r="D23" s="21" t="s">
        <v>77</v>
      </c>
      <c r="E23" s="23" t="s">
        <v>24</v>
      </c>
      <c r="F23" s="24" t="s">
        <v>78</v>
      </c>
      <c r="G23" s="26" t="s">
        <v>79</v>
      </c>
      <c r="H23" s="15">
        <v>80</v>
      </c>
      <c r="I23" s="15">
        <v>80</v>
      </c>
      <c r="J23" s="39">
        <v>1</v>
      </c>
      <c r="K23" s="39">
        <v>1</v>
      </c>
      <c r="L23" s="39">
        <v>20</v>
      </c>
      <c r="M23" s="39">
        <v>556</v>
      </c>
      <c r="N23" s="39">
        <v>2228</v>
      </c>
      <c r="O23" s="39">
        <v>60</v>
      </c>
      <c r="P23" s="39">
        <v>213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</row>
    <row r="24" s="4" customFormat="1" ht="99" customHeight="1" spans="1:16380">
      <c r="A24" s="14">
        <v>19</v>
      </c>
      <c r="B24" s="14" t="s">
        <v>21</v>
      </c>
      <c r="C24" s="21" t="s">
        <v>45</v>
      </c>
      <c r="D24" s="21" t="s">
        <v>80</v>
      </c>
      <c r="E24" s="14" t="s">
        <v>24</v>
      </c>
      <c r="F24" s="27" t="s">
        <v>81</v>
      </c>
      <c r="G24" s="22" t="s">
        <v>82</v>
      </c>
      <c r="H24" s="15">
        <v>152</v>
      </c>
      <c r="I24" s="15">
        <v>152</v>
      </c>
      <c r="J24" s="39">
        <v>1</v>
      </c>
      <c r="K24" s="39">
        <v>1</v>
      </c>
      <c r="L24" s="39">
        <v>1</v>
      </c>
      <c r="M24" s="39">
        <v>49</v>
      </c>
      <c r="N24" s="44">
        <v>195</v>
      </c>
      <c r="O24" s="39">
        <v>2</v>
      </c>
      <c r="P24" s="39">
        <v>5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</row>
    <row r="25" s="4" customFormat="1" ht="28" customHeight="1" spans="1:16380">
      <c r="A25" s="28">
        <v>37</v>
      </c>
      <c r="B25" s="29" t="s">
        <v>83</v>
      </c>
      <c r="C25" s="30"/>
      <c r="D25" s="30"/>
      <c r="E25" s="30"/>
      <c r="F25" s="30"/>
      <c r="G25" s="31"/>
      <c r="H25" s="32">
        <f>SUM(H26:H62)</f>
        <v>1250</v>
      </c>
      <c r="I25" s="32">
        <f>SUM(I26:I62)</f>
        <v>1250</v>
      </c>
      <c r="J25" s="47"/>
      <c r="K25" s="47"/>
      <c r="L25" s="47"/>
      <c r="M25" s="48"/>
      <c r="N25" s="48"/>
      <c r="O25" s="47"/>
      <c r="P25" s="4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</row>
    <row r="26" s="4" customFormat="1" ht="156" customHeight="1" spans="1:16380">
      <c r="A26" s="14">
        <v>1</v>
      </c>
      <c r="B26" s="14" t="s">
        <v>21</v>
      </c>
      <c r="C26" s="14" t="s">
        <v>45</v>
      </c>
      <c r="D26" s="14" t="s">
        <v>84</v>
      </c>
      <c r="E26" s="14" t="s">
        <v>85</v>
      </c>
      <c r="F26" s="21" t="s">
        <v>86</v>
      </c>
      <c r="G26" s="21" t="s">
        <v>87</v>
      </c>
      <c r="H26" s="15">
        <v>80</v>
      </c>
      <c r="I26" s="15">
        <v>80</v>
      </c>
      <c r="J26" s="39">
        <v>2</v>
      </c>
      <c r="K26" s="39">
        <v>1</v>
      </c>
      <c r="L26" s="39">
        <v>4</v>
      </c>
      <c r="M26" s="44">
        <v>194</v>
      </c>
      <c r="N26" s="44">
        <v>745</v>
      </c>
      <c r="O26" s="39">
        <v>27</v>
      </c>
      <c r="P26" s="39">
        <v>94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</row>
    <row r="27" s="4" customFormat="1" ht="59" customHeight="1" spans="1:16380">
      <c r="A27" s="14">
        <v>2</v>
      </c>
      <c r="B27" s="14" t="s">
        <v>21</v>
      </c>
      <c r="C27" s="14" t="s">
        <v>37</v>
      </c>
      <c r="D27" s="14" t="s">
        <v>88</v>
      </c>
      <c r="E27" s="14" t="s">
        <v>85</v>
      </c>
      <c r="F27" s="21" t="s">
        <v>89</v>
      </c>
      <c r="G27" s="21" t="s">
        <v>90</v>
      </c>
      <c r="H27" s="15">
        <f t="shared" ref="H27:H39" si="0">I27</f>
        <v>9.38</v>
      </c>
      <c r="I27" s="15">
        <v>9.38</v>
      </c>
      <c r="J27" s="39">
        <v>1</v>
      </c>
      <c r="K27" s="39">
        <v>1</v>
      </c>
      <c r="L27" s="39">
        <v>1</v>
      </c>
      <c r="M27" s="39">
        <v>56</v>
      </c>
      <c r="N27" s="39">
        <v>248</v>
      </c>
      <c r="O27" s="39">
        <v>2</v>
      </c>
      <c r="P27" s="39">
        <v>8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</row>
    <row r="28" s="4" customFormat="1" ht="55" customHeight="1" spans="1:16380">
      <c r="A28" s="14">
        <v>3</v>
      </c>
      <c r="B28" s="14" t="s">
        <v>21</v>
      </c>
      <c r="C28" s="14" t="s">
        <v>37</v>
      </c>
      <c r="D28" s="14" t="s">
        <v>88</v>
      </c>
      <c r="E28" s="14" t="s">
        <v>85</v>
      </c>
      <c r="F28" s="21" t="s">
        <v>91</v>
      </c>
      <c r="G28" s="21" t="s">
        <v>92</v>
      </c>
      <c r="H28" s="15">
        <f t="shared" si="0"/>
        <v>2.55</v>
      </c>
      <c r="I28" s="15">
        <v>2.55</v>
      </c>
      <c r="J28" s="39">
        <v>1</v>
      </c>
      <c r="K28" s="39">
        <v>0</v>
      </c>
      <c r="L28" s="39">
        <v>1</v>
      </c>
      <c r="M28" s="44">
        <v>44</v>
      </c>
      <c r="N28" s="44">
        <v>187</v>
      </c>
      <c r="O28" s="39">
        <v>2</v>
      </c>
      <c r="P28" s="39">
        <v>4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</row>
    <row r="29" s="4" customFormat="1" ht="60" customHeight="1" spans="1:16380">
      <c r="A29" s="14">
        <v>4</v>
      </c>
      <c r="B29" s="14" t="s">
        <v>21</v>
      </c>
      <c r="C29" s="14" t="s">
        <v>37</v>
      </c>
      <c r="D29" s="14" t="s">
        <v>88</v>
      </c>
      <c r="E29" s="14" t="s">
        <v>85</v>
      </c>
      <c r="F29" s="21" t="s">
        <v>93</v>
      </c>
      <c r="G29" s="21" t="s">
        <v>94</v>
      </c>
      <c r="H29" s="15">
        <f t="shared" si="0"/>
        <v>2.7</v>
      </c>
      <c r="I29" s="15">
        <v>2.7</v>
      </c>
      <c r="J29" s="39">
        <v>1</v>
      </c>
      <c r="K29" s="39">
        <v>0</v>
      </c>
      <c r="L29" s="39">
        <v>1</v>
      </c>
      <c r="M29" s="44">
        <v>40</v>
      </c>
      <c r="N29" s="44">
        <v>172</v>
      </c>
      <c r="O29" s="39">
        <v>6</v>
      </c>
      <c r="P29" s="39">
        <v>16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</row>
    <row r="30" s="4" customFormat="1" ht="63" customHeight="1" spans="1:16380">
      <c r="A30" s="14">
        <v>5</v>
      </c>
      <c r="B30" s="14" t="s">
        <v>21</v>
      </c>
      <c r="C30" s="14" t="s">
        <v>37</v>
      </c>
      <c r="D30" s="14" t="s">
        <v>88</v>
      </c>
      <c r="E30" s="14" t="s">
        <v>85</v>
      </c>
      <c r="F30" s="21" t="s">
        <v>95</v>
      </c>
      <c r="G30" s="21" t="s">
        <v>96</v>
      </c>
      <c r="H30" s="15">
        <f t="shared" si="0"/>
        <v>4.86</v>
      </c>
      <c r="I30" s="15">
        <v>4.86</v>
      </c>
      <c r="J30" s="39">
        <v>1</v>
      </c>
      <c r="K30" s="39">
        <v>0</v>
      </c>
      <c r="L30" s="39">
        <v>1</v>
      </c>
      <c r="M30" s="44">
        <v>93</v>
      </c>
      <c r="N30" s="44">
        <v>380</v>
      </c>
      <c r="O30" s="39">
        <v>6</v>
      </c>
      <c r="P30" s="39">
        <v>21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</row>
    <row r="31" s="4" customFormat="1" ht="59" customHeight="1" spans="1:16380">
      <c r="A31" s="14">
        <v>6</v>
      </c>
      <c r="B31" s="14" t="s">
        <v>21</v>
      </c>
      <c r="C31" s="14" t="s">
        <v>37</v>
      </c>
      <c r="D31" s="14" t="s">
        <v>38</v>
      </c>
      <c r="E31" s="14" t="s">
        <v>85</v>
      </c>
      <c r="F31" s="21" t="s">
        <v>97</v>
      </c>
      <c r="G31" s="21" t="s">
        <v>98</v>
      </c>
      <c r="H31" s="15">
        <f t="shared" si="0"/>
        <v>1.95</v>
      </c>
      <c r="I31" s="15">
        <v>1.95</v>
      </c>
      <c r="J31" s="39">
        <v>1</v>
      </c>
      <c r="K31" s="39">
        <v>0</v>
      </c>
      <c r="L31" s="39">
        <v>1</v>
      </c>
      <c r="M31" s="44">
        <v>17</v>
      </c>
      <c r="N31" s="44">
        <v>75</v>
      </c>
      <c r="O31" s="39">
        <v>0</v>
      </c>
      <c r="P31" s="39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</row>
    <row r="32" s="4" customFormat="1" ht="58" customHeight="1" spans="1:16380">
      <c r="A32" s="14">
        <v>7</v>
      </c>
      <c r="B32" s="14" t="s">
        <v>21</v>
      </c>
      <c r="C32" s="14" t="s">
        <v>37</v>
      </c>
      <c r="D32" s="14" t="s">
        <v>99</v>
      </c>
      <c r="E32" s="14" t="s">
        <v>85</v>
      </c>
      <c r="F32" s="21" t="s">
        <v>100</v>
      </c>
      <c r="G32" s="21" t="s">
        <v>101</v>
      </c>
      <c r="H32" s="15">
        <f t="shared" si="0"/>
        <v>6</v>
      </c>
      <c r="I32" s="15">
        <v>6</v>
      </c>
      <c r="J32" s="39">
        <v>1</v>
      </c>
      <c r="K32" s="39">
        <v>0</v>
      </c>
      <c r="L32" s="39">
        <v>1</v>
      </c>
      <c r="M32" s="44">
        <v>60</v>
      </c>
      <c r="N32" s="44">
        <v>228</v>
      </c>
      <c r="O32" s="39">
        <v>0</v>
      </c>
      <c r="P32" s="39">
        <v>0</v>
      </c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</row>
    <row r="33" s="4" customFormat="1" ht="58" customHeight="1" spans="1:16380">
      <c r="A33" s="14">
        <v>8</v>
      </c>
      <c r="B33" s="14" t="s">
        <v>21</v>
      </c>
      <c r="C33" s="14" t="s">
        <v>37</v>
      </c>
      <c r="D33" s="14" t="s">
        <v>99</v>
      </c>
      <c r="E33" s="14" t="s">
        <v>85</v>
      </c>
      <c r="F33" s="21" t="s">
        <v>102</v>
      </c>
      <c r="G33" s="21" t="s">
        <v>103</v>
      </c>
      <c r="H33" s="15">
        <f t="shared" si="0"/>
        <v>3.7</v>
      </c>
      <c r="I33" s="15">
        <v>3.7</v>
      </c>
      <c r="J33" s="39">
        <v>1</v>
      </c>
      <c r="K33" s="39">
        <v>0</v>
      </c>
      <c r="L33" s="39">
        <v>1</v>
      </c>
      <c r="M33" s="44">
        <v>30</v>
      </c>
      <c r="N33" s="44">
        <v>140</v>
      </c>
      <c r="O33" s="39">
        <v>1</v>
      </c>
      <c r="P33" s="39">
        <v>3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</row>
    <row r="34" s="4" customFormat="1" ht="59" customHeight="1" spans="1:16380">
      <c r="A34" s="14">
        <v>9</v>
      </c>
      <c r="B34" s="14" t="s">
        <v>21</v>
      </c>
      <c r="C34" s="14" t="s">
        <v>37</v>
      </c>
      <c r="D34" s="14" t="s">
        <v>99</v>
      </c>
      <c r="E34" s="14" t="s">
        <v>85</v>
      </c>
      <c r="F34" s="21" t="s">
        <v>104</v>
      </c>
      <c r="G34" s="21" t="s">
        <v>105</v>
      </c>
      <c r="H34" s="15">
        <f t="shared" si="0"/>
        <v>4.36</v>
      </c>
      <c r="I34" s="15">
        <v>4.36</v>
      </c>
      <c r="J34" s="39">
        <v>1</v>
      </c>
      <c r="K34" s="39">
        <v>0</v>
      </c>
      <c r="L34" s="39">
        <v>1</v>
      </c>
      <c r="M34" s="44">
        <v>25</v>
      </c>
      <c r="N34" s="44">
        <v>118</v>
      </c>
      <c r="O34" s="39">
        <v>0</v>
      </c>
      <c r="P34" s="39">
        <v>0</v>
      </c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</row>
    <row r="35" s="4" customFormat="1" ht="60" customHeight="1" spans="1:16380">
      <c r="A35" s="14">
        <v>10</v>
      </c>
      <c r="B35" s="14" t="s">
        <v>21</v>
      </c>
      <c r="C35" s="14" t="s">
        <v>37</v>
      </c>
      <c r="D35" s="14" t="s">
        <v>106</v>
      </c>
      <c r="E35" s="14" t="s">
        <v>85</v>
      </c>
      <c r="F35" s="21" t="s">
        <v>107</v>
      </c>
      <c r="G35" s="21" t="s">
        <v>108</v>
      </c>
      <c r="H35" s="15">
        <f t="shared" si="0"/>
        <v>2.64</v>
      </c>
      <c r="I35" s="15">
        <v>2.64</v>
      </c>
      <c r="J35" s="39">
        <v>1</v>
      </c>
      <c r="K35" s="39">
        <v>0</v>
      </c>
      <c r="L35" s="39">
        <v>1</v>
      </c>
      <c r="M35" s="44">
        <v>55</v>
      </c>
      <c r="N35" s="44">
        <v>236</v>
      </c>
      <c r="O35" s="39">
        <v>1</v>
      </c>
      <c r="P35" s="39">
        <v>5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</row>
    <row r="36" s="4" customFormat="1" ht="57" customHeight="1" spans="1:16380">
      <c r="A36" s="14">
        <v>11</v>
      </c>
      <c r="B36" s="14" t="s">
        <v>21</v>
      </c>
      <c r="C36" s="14" t="s">
        <v>37</v>
      </c>
      <c r="D36" s="14" t="s">
        <v>109</v>
      </c>
      <c r="E36" s="14" t="s">
        <v>85</v>
      </c>
      <c r="F36" s="21" t="s">
        <v>110</v>
      </c>
      <c r="G36" s="21" t="s">
        <v>111</v>
      </c>
      <c r="H36" s="15">
        <f t="shared" si="0"/>
        <v>10.55</v>
      </c>
      <c r="I36" s="15">
        <v>10.55</v>
      </c>
      <c r="J36" s="39">
        <v>1</v>
      </c>
      <c r="K36" s="39">
        <v>1</v>
      </c>
      <c r="L36" s="39">
        <v>2</v>
      </c>
      <c r="M36" s="44">
        <v>84</v>
      </c>
      <c r="N36" s="44">
        <v>320</v>
      </c>
      <c r="O36" s="39">
        <v>5</v>
      </c>
      <c r="P36" s="39">
        <v>12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</row>
    <row r="37" s="4" customFormat="1" ht="56" customHeight="1" spans="1:16380">
      <c r="A37" s="14">
        <v>12</v>
      </c>
      <c r="B37" s="14" t="s">
        <v>21</v>
      </c>
      <c r="C37" s="14" t="s">
        <v>37</v>
      </c>
      <c r="D37" s="14" t="s">
        <v>109</v>
      </c>
      <c r="E37" s="14" t="s">
        <v>85</v>
      </c>
      <c r="F37" s="21" t="s">
        <v>112</v>
      </c>
      <c r="G37" s="21" t="s">
        <v>113</v>
      </c>
      <c r="H37" s="15">
        <f t="shared" si="0"/>
        <v>5.11</v>
      </c>
      <c r="I37" s="15">
        <v>5.11</v>
      </c>
      <c r="J37" s="39">
        <v>1</v>
      </c>
      <c r="K37" s="39">
        <v>1</v>
      </c>
      <c r="L37" s="39">
        <v>1</v>
      </c>
      <c r="M37" s="44">
        <v>10</v>
      </c>
      <c r="N37" s="44">
        <v>41</v>
      </c>
      <c r="O37" s="39">
        <v>1</v>
      </c>
      <c r="P37" s="39">
        <v>4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</row>
    <row r="38" s="4" customFormat="1" ht="58" customHeight="1" spans="1:16380">
      <c r="A38" s="14">
        <v>13</v>
      </c>
      <c r="B38" s="14" t="s">
        <v>21</v>
      </c>
      <c r="C38" s="14" t="s">
        <v>37</v>
      </c>
      <c r="D38" s="14" t="s">
        <v>114</v>
      </c>
      <c r="E38" s="14" t="s">
        <v>85</v>
      </c>
      <c r="F38" s="21" t="s">
        <v>115</v>
      </c>
      <c r="G38" s="21" t="s">
        <v>116</v>
      </c>
      <c r="H38" s="15">
        <f t="shared" si="0"/>
        <v>2.81</v>
      </c>
      <c r="I38" s="15">
        <v>2.81</v>
      </c>
      <c r="J38" s="39">
        <v>1</v>
      </c>
      <c r="K38" s="39">
        <v>0</v>
      </c>
      <c r="L38" s="39">
        <v>1</v>
      </c>
      <c r="M38" s="44">
        <v>94</v>
      </c>
      <c r="N38" s="44">
        <v>441</v>
      </c>
      <c r="O38" s="39">
        <v>10</v>
      </c>
      <c r="P38" s="39">
        <v>40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</row>
    <row r="39" s="4" customFormat="1" ht="54" customHeight="1" spans="1:16380">
      <c r="A39" s="14">
        <v>14</v>
      </c>
      <c r="B39" s="14" t="s">
        <v>21</v>
      </c>
      <c r="C39" s="14" t="s">
        <v>37</v>
      </c>
      <c r="D39" s="14" t="s">
        <v>117</v>
      </c>
      <c r="E39" s="14" t="s">
        <v>85</v>
      </c>
      <c r="F39" s="21" t="s">
        <v>118</v>
      </c>
      <c r="G39" s="21" t="s">
        <v>119</v>
      </c>
      <c r="H39" s="15">
        <f t="shared" si="0"/>
        <v>13.39</v>
      </c>
      <c r="I39" s="15">
        <v>13.39</v>
      </c>
      <c r="J39" s="39">
        <v>1</v>
      </c>
      <c r="K39" s="39">
        <v>1</v>
      </c>
      <c r="L39" s="39">
        <v>1</v>
      </c>
      <c r="M39" s="44">
        <v>44</v>
      </c>
      <c r="N39" s="44">
        <v>157</v>
      </c>
      <c r="O39" s="39">
        <v>3</v>
      </c>
      <c r="P39" s="39">
        <v>15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</row>
    <row r="40" s="4" customFormat="1" ht="95" customHeight="1" spans="1:16380">
      <c r="A40" s="14">
        <v>15</v>
      </c>
      <c r="B40" s="14" t="s">
        <v>21</v>
      </c>
      <c r="C40" s="14" t="s">
        <v>120</v>
      </c>
      <c r="D40" s="14" t="s">
        <v>121</v>
      </c>
      <c r="E40" s="14" t="s">
        <v>85</v>
      </c>
      <c r="F40" s="21" t="s">
        <v>122</v>
      </c>
      <c r="G40" s="21" t="s">
        <v>123</v>
      </c>
      <c r="H40" s="15">
        <v>70</v>
      </c>
      <c r="I40" s="15">
        <v>70</v>
      </c>
      <c r="J40" s="39">
        <v>13</v>
      </c>
      <c r="K40" s="39">
        <v>11</v>
      </c>
      <c r="L40" s="39">
        <v>190</v>
      </c>
      <c r="M40" s="39">
        <v>6754</v>
      </c>
      <c r="N40" s="39">
        <v>22924</v>
      </c>
      <c r="O40" s="39">
        <v>553</v>
      </c>
      <c r="P40" s="39">
        <v>1675</v>
      </c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  <c r="XEW40" s="7"/>
      <c r="XEX40" s="7"/>
      <c r="XEY40" s="7"/>
      <c r="XEZ40" s="7"/>
    </row>
    <row r="41" s="4" customFormat="1" ht="90" customHeight="1" spans="1:16380">
      <c r="A41" s="14">
        <v>16</v>
      </c>
      <c r="B41" s="14" t="s">
        <v>21</v>
      </c>
      <c r="C41" s="14" t="s">
        <v>27</v>
      </c>
      <c r="D41" s="14" t="s">
        <v>124</v>
      </c>
      <c r="E41" s="14" t="s">
        <v>85</v>
      </c>
      <c r="F41" s="21" t="s">
        <v>125</v>
      </c>
      <c r="G41" s="26" t="s">
        <v>126</v>
      </c>
      <c r="H41" s="15">
        <v>12.1</v>
      </c>
      <c r="I41" s="15">
        <v>12.1</v>
      </c>
      <c r="J41" s="41">
        <v>1</v>
      </c>
      <c r="K41" s="39">
        <v>1</v>
      </c>
      <c r="L41" s="39">
        <v>1</v>
      </c>
      <c r="M41" s="39">
        <v>38</v>
      </c>
      <c r="N41" s="41">
        <v>155</v>
      </c>
      <c r="O41" s="39">
        <v>2</v>
      </c>
      <c r="P41" s="39">
        <v>7</v>
      </c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</row>
    <row r="42" s="4" customFormat="1" ht="88" customHeight="1" spans="1:16380">
      <c r="A42" s="14">
        <v>17</v>
      </c>
      <c r="B42" s="14" t="s">
        <v>21</v>
      </c>
      <c r="C42" s="14" t="s">
        <v>27</v>
      </c>
      <c r="D42" s="14" t="s">
        <v>124</v>
      </c>
      <c r="E42" s="14" t="s">
        <v>85</v>
      </c>
      <c r="F42" s="21" t="s">
        <v>127</v>
      </c>
      <c r="G42" s="26" t="s">
        <v>128</v>
      </c>
      <c r="H42" s="15">
        <v>13.4</v>
      </c>
      <c r="I42" s="15">
        <v>13.4</v>
      </c>
      <c r="J42" s="41">
        <v>1</v>
      </c>
      <c r="K42" s="39">
        <v>1</v>
      </c>
      <c r="L42" s="39">
        <v>1</v>
      </c>
      <c r="M42" s="39">
        <v>18</v>
      </c>
      <c r="N42" s="41">
        <v>82</v>
      </c>
      <c r="O42" s="39">
        <v>2</v>
      </c>
      <c r="P42" s="39">
        <v>6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</row>
    <row r="43" s="4" customFormat="1" ht="55" customHeight="1" spans="1:16380">
      <c r="A43" s="14">
        <v>18</v>
      </c>
      <c r="B43" s="14" t="s">
        <v>21</v>
      </c>
      <c r="C43" s="14" t="s">
        <v>27</v>
      </c>
      <c r="D43" s="14" t="s">
        <v>77</v>
      </c>
      <c r="E43" s="14" t="s">
        <v>85</v>
      </c>
      <c r="F43" s="21" t="s">
        <v>129</v>
      </c>
      <c r="G43" s="26" t="s">
        <v>130</v>
      </c>
      <c r="H43" s="15">
        <v>13.7</v>
      </c>
      <c r="I43" s="15">
        <v>13.7</v>
      </c>
      <c r="J43" s="39">
        <v>1</v>
      </c>
      <c r="K43" s="39">
        <v>1</v>
      </c>
      <c r="L43" s="39">
        <v>3</v>
      </c>
      <c r="M43" s="39">
        <v>65</v>
      </c>
      <c r="N43" s="39">
        <v>282</v>
      </c>
      <c r="O43" s="39">
        <v>9</v>
      </c>
      <c r="P43" s="39">
        <v>28</v>
      </c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  <c r="XEW43" s="7"/>
      <c r="XEX43" s="7"/>
      <c r="XEY43" s="7"/>
      <c r="XEZ43" s="7"/>
    </row>
    <row r="44" s="4" customFormat="1" ht="42" customHeight="1" spans="1:16380">
      <c r="A44" s="14">
        <v>19</v>
      </c>
      <c r="B44" s="14" t="s">
        <v>21</v>
      </c>
      <c r="C44" s="14" t="s">
        <v>27</v>
      </c>
      <c r="D44" s="14" t="s">
        <v>77</v>
      </c>
      <c r="E44" s="14" t="s">
        <v>85</v>
      </c>
      <c r="F44" s="21" t="s">
        <v>131</v>
      </c>
      <c r="G44" s="26" t="s">
        <v>132</v>
      </c>
      <c r="H44" s="15">
        <v>14.9</v>
      </c>
      <c r="I44" s="15">
        <v>14.9</v>
      </c>
      <c r="J44" s="41">
        <v>1</v>
      </c>
      <c r="K44" s="39">
        <v>1</v>
      </c>
      <c r="L44" s="39">
        <v>5</v>
      </c>
      <c r="M44" s="39">
        <v>187</v>
      </c>
      <c r="N44" s="41">
        <v>717</v>
      </c>
      <c r="O44" s="39">
        <v>14</v>
      </c>
      <c r="P44" s="39">
        <v>45</v>
      </c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7"/>
      <c r="XER44" s="7"/>
      <c r="XES44" s="7"/>
      <c r="XET44" s="7"/>
      <c r="XEU44" s="7"/>
      <c r="XEV44" s="7"/>
      <c r="XEW44" s="7"/>
      <c r="XEX44" s="7"/>
      <c r="XEY44" s="7"/>
      <c r="XEZ44" s="7"/>
    </row>
    <row r="45" s="4" customFormat="1" ht="45" customHeight="1" spans="1:16380">
      <c r="A45" s="14">
        <v>20</v>
      </c>
      <c r="B45" s="14" t="s">
        <v>21</v>
      </c>
      <c r="C45" s="14" t="s">
        <v>27</v>
      </c>
      <c r="D45" s="14" t="s">
        <v>34</v>
      </c>
      <c r="E45" s="14" t="s">
        <v>85</v>
      </c>
      <c r="F45" s="21" t="s">
        <v>133</v>
      </c>
      <c r="G45" s="26" t="s">
        <v>134</v>
      </c>
      <c r="H45" s="15">
        <v>7.8</v>
      </c>
      <c r="I45" s="15">
        <v>7.8</v>
      </c>
      <c r="J45" s="41">
        <v>1</v>
      </c>
      <c r="K45" s="39">
        <v>0</v>
      </c>
      <c r="L45" s="39">
        <v>1</v>
      </c>
      <c r="M45" s="39">
        <v>40</v>
      </c>
      <c r="N45" s="41">
        <v>208</v>
      </c>
      <c r="O45" s="39">
        <v>3</v>
      </c>
      <c r="P45" s="39">
        <v>13</v>
      </c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</row>
    <row r="46" s="4" customFormat="1" ht="39" customHeight="1" spans="1:16380">
      <c r="A46" s="14">
        <v>21</v>
      </c>
      <c r="B46" s="14" t="s">
        <v>21</v>
      </c>
      <c r="C46" s="14" t="s">
        <v>27</v>
      </c>
      <c r="D46" s="14" t="s">
        <v>34</v>
      </c>
      <c r="E46" s="14" t="s">
        <v>85</v>
      </c>
      <c r="F46" s="21" t="s">
        <v>135</v>
      </c>
      <c r="G46" s="26" t="s">
        <v>136</v>
      </c>
      <c r="H46" s="15">
        <v>2.5</v>
      </c>
      <c r="I46" s="15">
        <v>2.5</v>
      </c>
      <c r="J46" s="39">
        <v>1</v>
      </c>
      <c r="K46" s="39">
        <v>0</v>
      </c>
      <c r="L46" s="39">
        <v>2</v>
      </c>
      <c r="M46" s="39">
        <v>52</v>
      </c>
      <c r="N46" s="39">
        <v>221</v>
      </c>
      <c r="O46" s="39">
        <v>2</v>
      </c>
      <c r="P46" s="39">
        <v>8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</row>
    <row r="47" s="4" customFormat="1" ht="110" customHeight="1" spans="1:16380">
      <c r="A47" s="14">
        <v>22</v>
      </c>
      <c r="B47" s="14" t="s">
        <v>21</v>
      </c>
      <c r="C47" s="14" t="s">
        <v>27</v>
      </c>
      <c r="D47" s="14" t="s">
        <v>28</v>
      </c>
      <c r="E47" s="14" t="s">
        <v>85</v>
      </c>
      <c r="F47" s="21" t="s">
        <v>137</v>
      </c>
      <c r="G47" s="26" t="s">
        <v>138</v>
      </c>
      <c r="H47" s="15">
        <v>5.6</v>
      </c>
      <c r="I47" s="15">
        <v>5.6</v>
      </c>
      <c r="J47" s="39">
        <v>1</v>
      </c>
      <c r="K47" s="39">
        <v>1</v>
      </c>
      <c r="L47" s="39">
        <v>1</v>
      </c>
      <c r="M47" s="39">
        <v>50</v>
      </c>
      <c r="N47" s="39">
        <v>215</v>
      </c>
      <c r="O47" s="39">
        <v>4</v>
      </c>
      <c r="P47" s="39">
        <v>14</v>
      </c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  <c r="XEP47" s="7"/>
      <c r="XEQ47" s="7"/>
      <c r="XER47" s="7"/>
      <c r="XES47" s="7"/>
      <c r="XET47" s="7"/>
      <c r="XEU47" s="7"/>
      <c r="XEV47" s="7"/>
      <c r="XEW47" s="7"/>
      <c r="XEX47" s="7"/>
      <c r="XEY47" s="7"/>
      <c r="XEZ47" s="7"/>
    </row>
    <row r="48" s="5" customFormat="1" ht="54" customHeight="1" spans="1:16">
      <c r="A48" s="14">
        <v>23</v>
      </c>
      <c r="B48" s="14" t="s">
        <v>21</v>
      </c>
      <c r="C48" s="14" t="s">
        <v>22</v>
      </c>
      <c r="D48" s="14" t="s">
        <v>139</v>
      </c>
      <c r="E48" s="14" t="s">
        <v>140</v>
      </c>
      <c r="F48" s="21" t="s">
        <v>141</v>
      </c>
      <c r="G48" s="21" t="s">
        <v>142</v>
      </c>
      <c r="H48" s="15">
        <v>30</v>
      </c>
      <c r="I48" s="15">
        <v>30</v>
      </c>
      <c r="J48" s="14">
        <v>2</v>
      </c>
      <c r="K48" s="14">
        <v>0</v>
      </c>
      <c r="L48" s="14">
        <v>34</v>
      </c>
      <c r="M48" s="14">
        <v>539</v>
      </c>
      <c r="N48" s="14">
        <v>2664</v>
      </c>
      <c r="O48" s="14">
        <v>77</v>
      </c>
      <c r="P48" s="14">
        <v>180</v>
      </c>
    </row>
    <row r="49" s="4" customFormat="1" ht="40" customHeight="1" spans="1:16380">
      <c r="A49" s="14">
        <v>24</v>
      </c>
      <c r="B49" s="14" t="s">
        <v>21</v>
      </c>
      <c r="C49" s="23" t="s">
        <v>143</v>
      </c>
      <c r="D49" s="23" t="s">
        <v>144</v>
      </c>
      <c r="E49" s="14" t="s">
        <v>85</v>
      </c>
      <c r="F49" s="24" t="s">
        <v>145</v>
      </c>
      <c r="G49" s="24" t="s">
        <v>146</v>
      </c>
      <c r="H49" s="25">
        <v>25</v>
      </c>
      <c r="I49" s="25">
        <v>25</v>
      </c>
      <c r="J49" s="49">
        <v>1</v>
      </c>
      <c r="K49" s="49">
        <v>1</v>
      </c>
      <c r="L49" s="49">
        <v>5</v>
      </c>
      <c r="M49" s="49">
        <v>313</v>
      </c>
      <c r="N49" s="49">
        <v>1197</v>
      </c>
      <c r="O49" s="49">
        <v>93</v>
      </c>
      <c r="P49" s="49">
        <v>304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  <c r="XEW49" s="7"/>
      <c r="XEX49" s="7"/>
      <c r="XEY49" s="7"/>
      <c r="XEZ49" s="7"/>
    </row>
    <row r="50" s="4" customFormat="1" ht="51" customHeight="1" spans="1:16380">
      <c r="A50" s="14">
        <v>25</v>
      </c>
      <c r="B50" s="14" t="s">
        <v>21</v>
      </c>
      <c r="C50" s="23" t="s">
        <v>143</v>
      </c>
      <c r="D50" s="23" t="s">
        <v>147</v>
      </c>
      <c r="E50" s="14" t="s">
        <v>85</v>
      </c>
      <c r="F50" s="24" t="s">
        <v>148</v>
      </c>
      <c r="G50" s="24" t="s">
        <v>149</v>
      </c>
      <c r="H50" s="25">
        <v>45</v>
      </c>
      <c r="I50" s="25">
        <v>45</v>
      </c>
      <c r="J50" s="49">
        <v>1</v>
      </c>
      <c r="K50" s="49">
        <v>0</v>
      </c>
      <c r="L50" s="49">
        <v>3</v>
      </c>
      <c r="M50" s="49">
        <v>217</v>
      </c>
      <c r="N50" s="49">
        <v>787</v>
      </c>
      <c r="O50" s="49">
        <v>71</v>
      </c>
      <c r="P50" s="49">
        <v>226</v>
      </c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  <c r="XEW50" s="7"/>
      <c r="XEX50" s="7"/>
      <c r="XEY50" s="7"/>
      <c r="XEZ50" s="7"/>
    </row>
    <row r="51" s="4" customFormat="1" ht="42" customHeight="1" spans="1:16380">
      <c r="A51" s="14">
        <v>26</v>
      </c>
      <c r="B51" s="14" t="s">
        <v>21</v>
      </c>
      <c r="C51" s="14" t="s">
        <v>41</v>
      </c>
      <c r="D51" s="14" t="s">
        <v>150</v>
      </c>
      <c r="E51" s="14" t="s">
        <v>85</v>
      </c>
      <c r="F51" s="21" t="s">
        <v>151</v>
      </c>
      <c r="G51" s="26" t="s">
        <v>152</v>
      </c>
      <c r="H51" s="15">
        <v>14</v>
      </c>
      <c r="I51" s="15">
        <v>14</v>
      </c>
      <c r="J51" s="41">
        <v>1</v>
      </c>
      <c r="K51" s="39">
        <v>1</v>
      </c>
      <c r="L51" s="39">
        <v>1</v>
      </c>
      <c r="M51" s="39">
        <v>42</v>
      </c>
      <c r="N51" s="41">
        <v>196</v>
      </c>
      <c r="O51" s="39">
        <v>3</v>
      </c>
      <c r="P51" s="39">
        <v>6</v>
      </c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</row>
    <row r="52" s="4" customFormat="1" ht="50" customHeight="1" spans="1:16380">
      <c r="A52" s="14">
        <v>27</v>
      </c>
      <c r="B52" s="14" t="s">
        <v>21</v>
      </c>
      <c r="C52" s="14" t="s">
        <v>41</v>
      </c>
      <c r="D52" s="33" t="s">
        <v>153</v>
      </c>
      <c r="E52" s="14" t="s">
        <v>85</v>
      </c>
      <c r="F52" s="33" t="s">
        <v>154</v>
      </c>
      <c r="G52" s="34" t="s">
        <v>155</v>
      </c>
      <c r="H52" s="15">
        <v>12</v>
      </c>
      <c r="I52" s="15">
        <v>12</v>
      </c>
      <c r="J52" s="39">
        <v>1</v>
      </c>
      <c r="K52" s="39">
        <v>1</v>
      </c>
      <c r="L52" s="39">
        <v>1</v>
      </c>
      <c r="M52" s="39">
        <v>143</v>
      </c>
      <c r="N52" s="39">
        <v>585</v>
      </c>
      <c r="O52" s="39">
        <v>17</v>
      </c>
      <c r="P52" s="39">
        <v>64</v>
      </c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  <c r="XEW52" s="7"/>
      <c r="XEX52" s="7"/>
      <c r="XEY52" s="7"/>
      <c r="XEZ52" s="7"/>
    </row>
    <row r="53" s="4" customFormat="1" ht="142" customHeight="1" spans="1:16380">
      <c r="A53" s="14">
        <v>28</v>
      </c>
      <c r="B53" s="14" t="s">
        <v>21</v>
      </c>
      <c r="C53" s="14" t="s">
        <v>41</v>
      </c>
      <c r="D53" s="33" t="s">
        <v>156</v>
      </c>
      <c r="E53" s="33" t="s">
        <v>85</v>
      </c>
      <c r="F53" s="33" t="s">
        <v>157</v>
      </c>
      <c r="G53" s="34" t="s">
        <v>158</v>
      </c>
      <c r="H53" s="15">
        <v>54</v>
      </c>
      <c r="I53" s="15">
        <v>54</v>
      </c>
      <c r="J53" s="39">
        <v>1</v>
      </c>
      <c r="K53" s="39">
        <v>1</v>
      </c>
      <c r="L53" s="39">
        <v>4</v>
      </c>
      <c r="M53" s="39">
        <v>52</v>
      </c>
      <c r="N53" s="39">
        <v>208</v>
      </c>
      <c r="O53" s="39">
        <v>5</v>
      </c>
      <c r="P53" s="39">
        <v>18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  <c r="XEW53" s="7"/>
      <c r="XEX53" s="7"/>
      <c r="XEY53" s="7"/>
      <c r="XEZ53" s="7"/>
    </row>
    <row r="54" s="4" customFormat="1" ht="56" customHeight="1" spans="1:16380">
      <c r="A54" s="14">
        <v>29</v>
      </c>
      <c r="B54" s="14" t="s">
        <v>21</v>
      </c>
      <c r="C54" s="21" t="s">
        <v>45</v>
      </c>
      <c r="D54" s="21" t="s">
        <v>55</v>
      </c>
      <c r="E54" s="14" t="s">
        <v>85</v>
      </c>
      <c r="F54" s="21" t="s">
        <v>159</v>
      </c>
      <c r="G54" s="21" t="s">
        <v>160</v>
      </c>
      <c r="H54" s="15">
        <v>70</v>
      </c>
      <c r="I54" s="15">
        <v>70</v>
      </c>
      <c r="J54" s="39">
        <v>1</v>
      </c>
      <c r="K54" s="39">
        <v>0</v>
      </c>
      <c r="L54" s="39">
        <v>3</v>
      </c>
      <c r="M54" s="44">
        <v>338</v>
      </c>
      <c r="N54" s="44">
        <v>1338</v>
      </c>
      <c r="O54" s="39">
        <v>4</v>
      </c>
      <c r="P54" s="39">
        <v>14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</row>
    <row r="55" s="4" customFormat="1" ht="112" customHeight="1" spans="1:16380">
      <c r="A55" s="14">
        <v>30</v>
      </c>
      <c r="B55" s="23" t="s">
        <v>21</v>
      </c>
      <c r="C55" s="24" t="s">
        <v>45</v>
      </c>
      <c r="D55" s="24" t="s">
        <v>161</v>
      </c>
      <c r="E55" s="23" t="s">
        <v>85</v>
      </c>
      <c r="F55" s="24" t="s">
        <v>162</v>
      </c>
      <c r="G55" s="24" t="s">
        <v>163</v>
      </c>
      <c r="H55" s="25">
        <v>110</v>
      </c>
      <c r="I55" s="15">
        <v>110</v>
      </c>
      <c r="J55" s="49">
        <v>1</v>
      </c>
      <c r="K55" s="49">
        <v>0</v>
      </c>
      <c r="L55" s="49">
        <v>2</v>
      </c>
      <c r="M55" s="50">
        <v>130</v>
      </c>
      <c r="N55" s="50">
        <v>595</v>
      </c>
      <c r="O55" s="49">
        <v>1</v>
      </c>
      <c r="P55" s="49">
        <v>5</v>
      </c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  <c r="XEP55" s="7"/>
      <c r="XEQ55" s="7"/>
      <c r="XER55" s="7"/>
      <c r="XES55" s="7"/>
      <c r="XET55" s="7"/>
      <c r="XEU55" s="7"/>
      <c r="XEV55" s="7"/>
      <c r="XEW55" s="7"/>
      <c r="XEX55" s="7"/>
      <c r="XEY55" s="7"/>
      <c r="XEZ55" s="7"/>
    </row>
    <row r="56" s="4" customFormat="1" ht="183" customHeight="1" spans="1:16380">
      <c r="A56" s="14">
        <v>31</v>
      </c>
      <c r="B56" s="14" t="s">
        <v>21</v>
      </c>
      <c r="C56" s="14" t="s">
        <v>45</v>
      </c>
      <c r="D56" s="33" t="s">
        <v>164</v>
      </c>
      <c r="E56" s="33" t="s">
        <v>85</v>
      </c>
      <c r="F56" s="33" t="s">
        <v>165</v>
      </c>
      <c r="G56" s="34" t="s">
        <v>166</v>
      </c>
      <c r="H56" s="15">
        <v>156</v>
      </c>
      <c r="I56" s="15">
        <v>156</v>
      </c>
      <c r="J56" s="39">
        <v>24</v>
      </c>
      <c r="K56" s="39">
        <v>5</v>
      </c>
      <c r="L56" s="39">
        <v>52</v>
      </c>
      <c r="M56" s="44">
        <v>1911</v>
      </c>
      <c r="N56" s="44">
        <v>7266</v>
      </c>
      <c r="O56" s="39">
        <v>78</v>
      </c>
      <c r="P56" s="39">
        <v>237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7"/>
      <c r="XDF56" s="7"/>
      <c r="XDG56" s="7"/>
      <c r="XDH56" s="7"/>
      <c r="XDI56" s="7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  <c r="XEJ56" s="7"/>
      <c r="XEK56" s="7"/>
      <c r="XEL56" s="7"/>
      <c r="XEM56" s="7"/>
      <c r="XEN56" s="7"/>
      <c r="XEO56" s="7"/>
      <c r="XEP56" s="7"/>
      <c r="XEQ56" s="7"/>
      <c r="XER56" s="7"/>
      <c r="XES56" s="7"/>
      <c r="XET56" s="7"/>
      <c r="XEU56" s="7"/>
      <c r="XEV56" s="7"/>
      <c r="XEW56" s="7"/>
      <c r="XEX56" s="7"/>
      <c r="XEY56" s="7"/>
      <c r="XEZ56" s="7"/>
    </row>
    <row r="57" s="4" customFormat="1" ht="145" customHeight="1" spans="1:16380">
      <c r="A57" s="14">
        <v>32</v>
      </c>
      <c r="B57" s="14" t="s">
        <v>21</v>
      </c>
      <c r="C57" s="14" t="s">
        <v>22</v>
      </c>
      <c r="D57" s="33" t="s">
        <v>139</v>
      </c>
      <c r="E57" s="33" t="s">
        <v>85</v>
      </c>
      <c r="F57" s="33" t="s">
        <v>167</v>
      </c>
      <c r="G57" s="34" t="s">
        <v>168</v>
      </c>
      <c r="H57" s="15">
        <v>102</v>
      </c>
      <c r="I57" s="15">
        <v>102</v>
      </c>
      <c r="J57" s="39">
        <v>15</v>
      </c>
      <c r="K57" s="39">
        <v>0</v>
      </c>
      <c r="L57" s="39">
        <v>34</v>
      </c>
      <c r="M57" s="39">
        <v>2487</v>
      </c>
      <c r="N57" s="39">
        <v>9687</v>
      </c>
      <c r="O57" s="39">
        <v>165</v>
      </c>
      <c r="P57" s="39">
        <v>451</v>
      </c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  <c r="XEL57" s="7"/>
      <c r="XEM57" s="7"/>
      <c r="XEN57" s="7"/>
      <c r="XEO57" s="7"/>
      <c r="XEP57" s="7"/>
      <c r="XEQ57" s="7"/>
      <c r="XER57" s="7"/>
      <c r="XES57" s="7"/>
      <c r="XET57" s="7"/>
      <c r="XEU57" s="7"/>
      <c r="XEV57" s="7"/>
      <c r="XEW57" s="7"/>
      <c r="XEX57" s="7"/>
      <c r="XEY57" s="7"/>
      <c r="XEZ57" s="7"/>
    </row>
    <row r="58" s="4" customFormat="1" ht="126" customHeight="1" spans="1:16380">
      <c r="A58" s="14">
        <v>33</v>
      </c>
      <c r="B58" s="14" t="s">
        <v>21</v>
      </c>
      <c r="C58" s="14" t="s">
        <v>37</v>
      </c>
      <c r="D58" s="33" t="s">
        <v>169</v>
      </c>
      <c r="E58" s="33" t="s">
        <v>85</v>
      </c>
      <c r="F58" s="33" t="s">
        <v>170</v>
      </c>
      <c r="G58" s="34" t="s">
        <v>171</v>
      </c>
      <c r="H58" s="15">
        <v>96</v>
      </c>
      <c r="I58" s="15">
        <v>96</v>
      </c>
      <c r="J58" s="39">
        <v>1</v>
      </c>
      <c r="K58" s="39">
        <v>0</v>
      </c>
      <c r="L58" s="39">
        <v>20</v>
      </c>
      <c r="M58" s="44">
        <v>859</v>
      </c>
      <c r="N58" s="44">
        <v>3513</v>
      </c>
      <c r="O58" s="39">
        <v>27</v>
      </c>
      <c r="P58" s="39">
        <v>83</v>
      </c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  <c r="XEW58" s="7"/>
      <c r="XEX58" s="7"/>
      <c r="XEY58" s="7"/>
      <c r="XEZ58" s="7"/>
    </row>
    <row r="59" s="4" customFormat="1" ht="117" customHeight="1" spans="1:16380">
      <c r="A59" s="14">
        <v>34</v>
      </c>
      <c r="B59" s="14" t="s">
        <v>21</v>
      </c>
      <c r="C59" s="14" t="s">
        <v>27</v>
      </c>
      <c r="D59" s="33" t="s">
        <v>172</v>
      </c>
      <c r="E59" s="33" t="s">
        <v>85</v>
      </c>
      <c r="F59" s="33" t="s">
        <v>173</v>
      </c>
      <c r="G59" s="34" t="s">
        <v>174</v>
      </c>
      <c r="H59" s="15">
        <v>69</v>
      </c>
      <c r="I59" s="15">
        <v>69</v>
      </c>
      <c r="J59" s="39">
        <v>9</v>
      </c>
      <c r="K59" s="39">
        <v>6</v>
      </c>
      <c r="L59" s="39">
        <v>43</v>
      </c>
      <c r="M59" s="39">
        <v>1247</v>
      </c>
      <c r="N59" s="39">
        <v>5331</v>
      </c>
      <c r="O59" s="39">
        <v>90</v>
      </c>
      <c r="P59" s="39">
        <v>307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  <c r="XEW59" s="7"/>
      <c r="XEX59" s="7"/>
      <c r="XEY59" s="7"/>
      <c r="XEZ59" s="7"/>
    </row>
    <row r="60" s="4" customFormat="1" ht="84" customHeight="1" spans="1:16380">
      <c r="A60" s="14">
        <v>35</v>
      </c>
      <c r="B60" s="14" t="s">
        <v>21</v>
      </c>
      <c r="C60" s="14" t="s">
        <v>41</v>
      </c>
      <c r="D60" s="33" t="s">
        <v>175</v>
      </c>
      <c r="E60" s="33" t="s">
        <v>85</v>
      </c>
      <c r="F60" s="33" t="s">
        <v>176</v>
      </c>
      <c r="G60" s="34" t="s">
        <v>177</v>
      </c>
      <c r="H60" s="15">
        <v>45</v>
      </c>
      <c r="I60" s="15">
        <v>45</v>
      </c>
      <c r="J60" s="39">
        <v>7</v>
      </c>
      <c r="K60" s="39">
        <v>5</v>
      </c>
      <c r="L60" s="39">
        <v>15</v>
      </c>
      <c r="M60" s="39">
        <v>896</v>
      </c>
      <c r="N60" s="39">
        <v>3632</v>
      </c>
      <c r="O60" s="39">
        <v>94</v>
      </c>
      <c r="P60" s="39">
        <v>319</v>
      </c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  <c r="XEW60" s="7"/>
      <c r="XEX60" s="7"/>
      <c r="XEY60" s="7"/>
      <c r="XEZ60" s="7"/>
    </row>
    <row r="61" s="4" customFormat="1" ht="92" customHeight="1" spans="1:16380">
      <c r="A61" s="14">
        <v>36</v>
      </c>
      <c r="B61" s="14" t="s">
        <v>21</v>
      </c>
      <c r="C61" s="14" t="s">
        <v>143</v>
      </c>
      <c r="D61" s="33" t="s">
        <v>178</v>
      </c>
      <c r="E61" s="33" t="s">
        <v>85</v>
      </c>
      <c r="F61" s="33" t="s">
        <v>179</v>
      </c>
      <c r="G61" s="34" t="s">
        <v>180</v>
      </c>
      <c r="H61" s="15">
        <v>54</v>
      </c>
      <c r="I61" s="15">
        <v>54</v>
      </c>
      <c r="J61" s="39">
        <v>8</v>
      </c>
      <c r="K61" s="39">
        <v>2</v>
      </c>
      <c r="L61" s="39">
        <v>18</v>
      </c>
      <c r="M61" s="39">
        <v>1227</v>
      </c>
      <c r="N61" s="39">
        <v>4955</v>
      </c>
      <c r="O61" s="39">
        <v>338</v>
      </c>
      <c r="P61" s="39">
        <v>1298</v>
      </c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  <c r="XEW61" s="7"/>
      <c r="XEX61" s="7"/>
      <c r="XEY61" s="7"/>
      <c r="XEZ61" s="7"/>
    </row>
    <row r="62" s="4" customFormat="1" ht="116" customHeight="1" spans="1:16380">
      <c r="A62" s="14">
        <v>37</v>
      </c>
      <c r="B62" s="14" t="s">
        <v>21</v>
      </c>
      <c r="C62" s="14" t="s">
        <v>120</v>
      </c>
      <c r="D62" s="33" t="s">
        <v>121</v>
      </c>
      <c r="E62" s="33" t="s">
        <v>85</v>
      </c>
      <c r="F62" s="33" t="s">
        <v>181</v>
      </c>
      <c r="G62" s="34" t="s">
        <v>182</v>
      </c>
      <c r="H62" s="15">
        <v>78</v>
      </c>
      <c r="I62" s="15">
        <v>78</v>
      </c>
      <c r="J62" s="39">
        <v>12</v>
      </c>
      <c r="K62" s="39">
        <v>10</v>
      </c>
      <c r="L62" s="42">
        <f>SUM(L35:L61)</f>
        <v>445</v>
      </c>
      <c r="M62" s="42">
        <f>SUM(M35:M61)</f>
        <v>17892</v>
      </c>
      <c r="N62" s="42">
        <f>SUM(N35:N61)</f>
        <v>67953</v>
      </c>
      <c r="O62" s="42">
        <f>SUM(O35:O61)</f>
        <v>1672</v>
      </c>
      <c r="P62" s="42">
        <f>SUM(P35:P61)</f>
        <v>5384</v>
      </c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</row>
    <row r="63" s="4" customFormat="1" ht="30" customHeight="1" spans="1:16380">
      <c r="A63" s="16">
        <v>2</v>
      </c>
      <c r="B63" s="17" t="s">
        <v>183</v>
      </c>
      <c r="C63" s="18"/>
      <c r="D63" s="18"/>
      <c r="E63" s="18"/>
      <c r="F63" s="18"/>
      <c r="G63" s="19"/>
      <c r="H63" s="20">
        <f>SUM(H64:H65)</f>
        <v>523</v>
      </c>
      <c r="I63" s="20">
        <f>SUM(I64:I65)</f>
        <v>523</v>
      </c>
      <c r="J63" s="39"/>
      <c r="K63" s="39"/>
      <c r="L63" s="39"/>
      <c r="M63" s="44"/>
      <c r="N63" s="44"/>
      <c r="O63" s="39"/>
      <c r="P63" s="39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  <c r="XEJ63" s="7"/>
      <c r="XEK63" s="7"/>
      <c r="XEL63" s="7"/>
      <c r="XEM63" s="7"/>
      <c r="XEN63" s="7"/>
      <c r="XEO63" s="7"/>
      <c r="XEP63" s="7"/>
      <c r="XEQ63" s="7"/>
      <c r="XER63" s="7"/>
      <c r="XES63" s="7"/>
      <c r="XET63" s="7"/>
      <c r="XEU63" s="7"/>
      <c r="XEV63" s="7"/>
      <c r="XEW63" s="7"/>
      <c r="XEX63" s="7"/>
      <c r="XEY63" s="7"/>
      <c r="XEZ63" s="7"/>
    </row>
    <row r="64" s="4" customFormat="1" ht="126" customHeight="1" spans="1:16380">
      <c r="A64" s="14">
        <v>1</v>
      </c>
      <c r="B64" s="21" t="s">
        <v>21</v>
      </c>
      <c r="C64" s="14" t="s">
        <v>184</v>
      </c>
      <c r="D64" s="35"/>
      <c r="E64" s="21" t="s">
        <v>185</v>
      </c>
      <c r="F64" s="36" t="s">
        <v>186</v>
      </c>
      <c r="G64" s="21" t="s">
        <v>187</v>
      </c>
      <c r="H64" s="15">
        <v>460</v>
      </c>
      <c r="I64" s="15">
        <v>460</v>
      </c>
      <c r="J64" s="39"/>
      <c r="K64" s="39"/>
      <c r="L64" s="39"/>
      <c r="M64" s="44"/>
      <c r="N64" s="44"/>
      <c r="O64" s="39"/>
      <c r="P64" s="39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7"/>
      <c r="XER64" s="7"/>
      <c r="XES64" s="7"/>
      <c r="XET64" s="7"/>
      <c r="XEU64" s="7"/>
      <c r="XEV64" s="7"/>
      <c r="XEW64" s="7"/>
      <c r="XEX64" s="7"/>
      <c r="XEY64" s="7"/>
      <c r="XEZ64" s="7"/>
    </row>
    <row r="65" s="4" customFormat="1" ht="51" customHeight="1" spans="1:16380">
      <c r="A65" s="14">
        <v>2</v>
      </c>
      <c r="B65" s="23" t="s">
        <v>21</v>
      </c>
      <c r="C65" s="21" t="s">
        <v>21</v>
      </c>
      <c r="D65" s="21" t="s">
        <v>73</v>
      </c>
      <c r="E65" s="21" t="s">
        <v>188</v>
      </c>
      <c r="F65" s="21" t="s">
        <v>189</v>
      </c>
      <c r="G65" s="21" t="s">
        <v>190</v>
      </c>
      <c r="H65" s="25">
        <v>63</v>
      </c>
      <c r="I65" s="25">
        <v>63</v>
      </c>
      <c r="J65" s="39"/>
      <c r="K65" s="39"/>
      <c r="L65" s="39"/>
      <c r="M65" s="44"/>
      <c r="N65" s="44"/>
      <c r="O65" s="39"/>
      <c r="P65" s="39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  <c r="XEW65" s="7"/>
      <c r="XEX65" s="7"/>
      <c r="XEY65" s="7"/>
      <c r="XEZ65" s="7"/>
    </row>
    <row r="66" s="4" customFormat="1" ht="27" customHeight="1" spans="1:16380">
      <c r="A66" s="16">
        <f>A5+A25+A63</f>
        <v>58</v>
      </c>
      <c r="B66" s="16" t="s">
        <v>191</v>
      </c>
      <c r="C66" s="16"/>
      <c r="D66" s="16"/>
      <c r="E66" s="16"/>
      <c r="F66" s="16"/>
      <c r="G66" s="51"/>
      <c r="H66" s="20">
        <f>H5+H25+H63</f>
        <v>4559</v>
      </c>
      <c r="I66" s="20">
        <f>I5+I25+I63</f>
        <v>4559</v>
      </c>
      <c r="J66" s="39"/>
      <c r="K66" s="39"/>
      <c r="L66" s="39"/>
      <c r="M66" s="44"/>
      <c r="N66" s="44"/>
      <c r="O66" s="39"/>
      <c r="P66" s="39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7"/>
      <c r="XCK66" s="7"/>
      <c r="XCL66" s="7"/>
      <c r="XCM66" s="7"/>
      <c r="XCN66" s="7"/>
      <c r="XCO66" s="7"/>
      <c r="XCP66" s="7"/>
      <c r="XCQ66" s="7"/>
      <c r="XCR66" s="7"/>
      <c r="XCS66" s="7"/>
      <c r="XCT66" s="7"/>
      <c r="XCU66" s="7"/>
      <c r="XCV66" s="7"/>
      <c r="XCW66" s="7"/>
      <c r="XCX66" s="7"/>
      <c r="XCY66" s="7"/>
      <c r="XCZ66" s="7"/>
      <c r="XDA66" s="7"/>
      <c r="XDB66" s="7"/>
      <c r="XDC66" s="7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  <c r="XEJ66" s="7"/>
      <c r="XEK66" s="7"/>
      <c r="XEL66" s="7"/>
      <c r="XEM66" s="7"/>
      <c r="XEN66" s="7"/>
      <c r="XEO66" s="7"/>
      <c r="XEP66" s="7"/>
      <c r="XEQ66" s="7"/>
      <c r="XER66" s="7"/>
      <c r="XES66" s="7"/>
      <c r="XET66" s="7"/>
      <c r="XEU66" s="7"/>
      <c r="XEV66" s="7"/>
      <c r="XEW66" s="7"/>
      <c r="XEX66" s="7"/>
      <c r="XEY66" s="7"/>
      <c r="XEZ66" s="7"/>
    </row>
  </sheetData>
  <mergeCells count="15">
    <mergeCell ref="A1:P1"/>
    <mergeCell ref="A2:P2"/>
    <mergeCell ref="H3:I3"/>
    <mergeCell ref="J3:P3"/>
    <mergeCell ref="B5:G5"/>
    <mergeCell ref="B25:G25"/>
    <mergeCell ref="B63:G63"/>
    <mergeCell ref="B66:D66"/>
    <mergeCell ref="A3:A4"/>
    <mergeCell ref="B3:B4"/>
    <mergeCell ref="C3:C4"/>
    <mergeCell ref="D3:D4"/>
    <mergeCell ref="E3:E4"/>
    <mergeCell ref="F3:F4"/>
    <mergeCell ref="G3:G4"/>
  </mergeCells>
  <pageMargins left="0.357638888888889" right="0.161111111111111" top="1" bottom="1" header="0.5" footer="0.5"/>
  <pageSetup paperSize="9" scale="70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楚雄州牟定县党政机关单位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2020-05-29T02:59:00Z</dcterms:created>
  <dcterms:modified xsi:type="dcterms:W3CDTF">2023-02-24T06:50:01Z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7D9AB103DD0540AF84DA3B6A87340C06</vt:lpwstr>
  </property>
</Properties>
</file>