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<sst xmlns="http://schemas.openxmlformats.org/spreadsheetml/2006/main" count="27" uniqueCount="26">
  <si>
    <r>
      <rPr>
        <sz val="9"/>
        <color theme="1"/>
        <rFont val="方正小标宋简体"/>
        <charset val="134"/>
      </rPr>
      <t xml:space="preserve">附件1
</t>
    </r>
    <r>
      <rPr>
        <sz val="21"/>
        <color theme="1"/>
        <rFont val="方正小标宋简体"/>
        <charset val="134"/>
      </rPr>
      <t xml:space="preserve">           牟定一中（初中部）2024年招收乡镇六年级毕业学生名额分配表</t>
    </r>
  </si>
  <si>
    <t>乡镇名称</t>
  </si>
  <si>
    <t>学校名称</t>
  </si>
  <si>
    <t>六年级毕业学生数</t>
  </si>
  <si>
    <t>名额分配</t>
  </si>
  <si>
    <t>民族生</t>
  </si>
  <si>
    <t>汉族生</t>
  </si>
  <si>
    <t>合计</t>
  </si>
  <si>
    <t>共和镇</t>
  </si>
  <si>
    <t>茅阳一小</t>
  </si>
  <si>
    <t>茅阳二小</t>
  </si>
  <si>
    <t>实验小学</t>
  </si>
  <si>
    <t>青龙中心小学</t>
  </si>
  <si>
    <t>天台中心小学</t>
  </si>
  <si>
    <t>新桥镇</t>
  </si>
  <si>
    <t>新桥中心小学</t>
  </si>
  <si>
    <t>安乐乡</t>
  </si>
  <si>
    <t>安乐中心小学</t>
  </si>
  <si>
    <t>戌街乡</t>
  </si>
  <si>
    <t>戌街中心小学</t>
  </si>
  <si>
    <t>蟠猫乡</t>
  </si>
  <si>
    <t>蟠猫中心小学</t>
  </si>
  <si>
    <t>凤屯镇</t>
  </si>
  <si>
    <t>凤屯中心小学</t>
  </si>
  <si>
    <t>江坡镇</t>
  </si>
  <si>
    <t>高平中心小学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</si>
</sst>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9"/>
      <color theme="1"/>
      <name val="方正小标宋简体"/>
      <charset val="134"/>
    </font>
    <font>
      <sz val="21"/>
      <color theme="1"/>
      <name val="方正小标宋简体"/>
      <charset val="134"/>
    </font>
    <font>
      <sz val="15"/>
      <color theme="1"/>
      <name val="方正楷体简体"/>
      <charset val="134"/>
    </font>
    <font>
      <sz val="15"/>
      <name val="方正楷体简体"/>
      <charset val="134"/>
    </font>
    <font>
      <b/>
      <sz val="15"/>
      <color theme="1"/>
      <name val="方正楷体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L11" sqref="L11"/>
    </sheetView>
  </sheetViews>
  <sheetFormatPr defaultColWidth="9" defaultRowHeight="13.5" outlineLevelCol="5"/>
  <cols>
    <col min="1" max="5" width="19.375" customWidth="1"/>
    <col min="6" max="6" width="25.625" customWidth="1"/>
  </cols>
  <sheetData>
    <row r="1" ht="53.25" customHeight="1" spans="1:6">
      <c r="A1" s="1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</row>
    <row r="3" ht="19.5" customHeight="1" spans="1:6">
      <c r="A3" s="3"/>
      <c r="B3" s="3"/>
      <c r="C3" s="3"/>
      <c r="D3" s="3" t="s">
        <v>5</v>
      </c>
      <c r="E3" s="3" t="s">
        <v>6</v>
      </c>
      <c r="F3" s="3" t="s">
        <v>7</v>
      </c>
    </row>
    <row r="4" ht="37.5" customHeight="1" spans="1:6">
      <c r="A4" s="4" t="s">
        <v>8</v>
      </c>
      <c r="B4" s="3" t="s">
        <v>9</v>
      </c>
      <c r="C4" s="5">
        <v>222</v>
      </c>
      <c r="D4" s="6">
        <f>F4*0.6</f>
        <v>10.4799370574351</v>
      </c>
      <c r="E4" s="6">
        <f>F4*0.4</f>
        <v>6.98662470495673</v>
      </c>
      <c r="F4" s="6">
        <f>C4*100/1271</f>
        <v>17.4665617623918</v>
      </c>
    </row>
    <row r="5" ht="37.5" customHeight="1" spans="1:6">
      <c r="A5" s="7"/>
      <c r="B5" s="3" t="s">
        <v>10</v>
      </c>
      <c r="C5" s="5">
        <v>291</v>
      </c>
      <c r="D5" s="6">
        <f t="shared" ref="D5:D14" si="0">F5*0.6</f>
        <v>13.7372147915028</v>
      </c>
      <c r="E5" s="6">
        <f t="shared" ref="E5:E14" si="1">F5*0.4</f>
        <v>9.15814319433517</v>
      </c>
      <c r="F5" s="6">
        <f t="shared" ref="F5:F14" si="2">C5*100/1271</f>
        <v>22.8953579858379</v>
      </c>
    </row>
    <row r="6" ht="37.5" customHeight="1" spans="1:6">
      <c r="A6" s="7"/>
      <c r="B6" s="3" t="s">
        <v>11</v>
      </c>
      <c r="C6" s="5">
        <v>118</v>
      </c>
      <c r="D6" s="6">
        <f t="shared" si="0"/>
        <v>5.57041699449252</v>
      </c>
      <c r="E6" s="6">
        <v>3</v>
      </c>
      <c r="F6" s="6">
        <f t="shared" si="2"/>
        <v>9.28402832415421</v>
      </c>
    </row>
    <row r="7" ht="37.5" customHeight="1" spans="1:6">
      <c r="A7" s="7"/>
      <c r="B7" s="3" t="s">
        <v>12</v>
      </c>
      <c r="C7" s="5">
        <v>71</v>
      </c>
      <c r="D7" s="6">
        <f t="shared" si="0"/>
        <v>3.35169158143194</v>
      </c>
      <c r="E7" s="6">
        <v>3</v>
      </c>
      <c r="F7" s="6">
        <f t="shared" si="2"/>
        <v>5.58615263571991</v>
      </c>
    </row>
    <row r="8" ht="37.5" customHeight="1" spans="1:6">
      <c r="A8" s="8"/>
      <c r="B8" s="3" t="s">
        <v>13</v>
      </c>
      <c r="C8" s="5">
        <v>89</v>
      </c>
      <c r="D8" s="6">
        <f t="shared" si="0"/>
        <v>4.20141620771046</v>
      </c>
      <c r="E8" s="6">
        <f t="shared" si="1"/>
        <v>2.80094413847364</v>
      </c>
      <c r="F8" s="6">
        <f t="shared" si="2"/>
        <v>7.00236034618411</v>
      </c>
    </row>
    <row r="9" ht="37.5" customHeight="1" spans="1:6">
      <c r="A9" s="3" t="s">
        <v>14</v>
      </c>
      <c r="B9" s="3" t="s">
        <v>15</v>
      </c>
      <c r="C9" s="5">
        <v>78</v>
      </c>
      <c r="D9" s="6">
        <f t="shared" si="0"/>
        <v>3.68214004720692</v>
      </c>
      <c r="E9" s="6">
        <f t="shared" si="1"/>
        <v>2.45476003147128</v>
      </c>
      <c r="F9" s="6">
        <f t="shared" si="2"/>
        <v>6.13690007867821</v>
      </c>
    </row>
    <row r="10" ht="37.5" customHeight="1" spans="1:6">
      <c r="A10" s="3" t="s">
        <v>16</v>
      </c>
      <c r="B10" s="3" t="s">
        <v>17</v>
      </c>
      <c r="C10" s="5">
        <v>68</v>
      </c>
      <c r="D10" s="6">
        <f t="shared" si="0"/>
        <v>3.21007081038552</v>
      </c>
      <c r="E10" s="6">
        <f t="shared" si="1"/>
        <v>2.14004720692368</v>
      </c>
      <c r="F10" s="6">
        <f t="shared" si="2"/>
        <v>5.35011801730921</v>
      </c>
    </row>
    <row r="11" ht="37.5" customHeight="1" spans="1:6">
      <c r="A11" s="3" t="s">
        <v>18</v>
      </c>
      <c r="B11" s="3" t="s">
        <v>19</v>
      </c>
      <c r="C11" s="5">
        <v>81</v>
      </c>
      <c r="D11" s="6">
        <f t="shared" si="0"/>
        <v>3.82376081825334</v>
      </c>
      <c r="E11" s="6">
        <v>2</v>
      </c>
      <c r="F11" s="6">
        <f t="shared" si="2"/>
        <v>6.37293469708891</v>
      </c>
    </row>
    <row r="12" ht="37.5" customHeight="1" spans="1:6">
      <c r="A12" s="3" t="s">
        <v>20</v>
      </c>
      <c r="B12" s="3" t="s">
        <v>21</v>
      </c>
      <c r="C12" s="5">
        <v>47</v>
      </c>
      <c r="D12" s="6">
        <f t="shared" si="0"/>
        <v>2.21872541306058</v>
      </c>
      <c r="E12" s="6">
        <v>2</v>
      </c>
      <c r="F12" s="6">
        <f t="shared" si="2"/>
        <v>3.6978756884343</v>
      </c>
    </row>
    <row r="13" ht="37.5" customHeight="1" spans="1:6">
      <c r="A13" s="3" t="s">
        <v>22</v>
      </c>
      <c r="B13" s="3" t="s">
        <v>23</v>
      </c>
      <c r="C13" s="5">
        <v>76</v>
      </c>
      <c r="D13" s="6">
        <f t="shared" si="0"/>
        <v>3.58772619984264</v>
      </c>
      <c r="E13" s="6">
        <f t="shared" si="1"/>
        <v>2.39181746656176</v>
      </c>
      <c r="F13" s="6">
        <f t="shared" si="2"/>
        <v>5.97954366640441</v>
      </c>
    </row>
    <row r="14" ht="37.5" customHeight="1" spans="1:6">
      <c r="A14" s="3" t="s">
        <v>24</v>
      </c>
      <c r="B14" s="3" t="s">
        <v>25</v>
      </c>
      <c r="C14" s="5">
        <v>130</v>
      </c>
      <c r="D14" s="6">
        <f t="shared" si="0"/>
        <v>6.13690007867821</v>
      </c>
      <c r="E14" s="6">
        <f t="shared" si="1"/>
        <v>4.0912667191188</v>
      </c>
      <c r="F14" s="6">
        <f t="shared" si="2"/>
        <v>10.228166797797</v>
      </c>
    </row>
    <row r="15" ht="37.5" customHeight="1" spans="1:6">
      <c r="A15" s="9" t="s">
        <v>7</v>
      </c>
      <c r="B15" s="9"/>
      <c r="C15" s="5">
        <f>SUM(C4:C14)</f>
        <v>1271</v>
      </c>
      <c r="D15" s="5">
        <f>SUM(D4:D14)</f>
        <v>60</v>
      </c>
      <c r="E15" s="6">
        <f>SUM(E4:E14)</f>
        <v>40.0236034618411</v>
      </c>
      <c r="F15" s="5">
        <f>SUM(F4:F14)</f>
        <v>100</v>
      </c>
    </row>
  </sheetData>
  <mergeCells count="7">
    <mergeCell ref="A1:F1"/>
    <mergeCell ref="D2:F2"/>
    <mergeCell ref="A15:B15"/>
    <mergeCell ref="A2:A3"/>
    <mergeCell ref="A4:A8"/>
    <mergeCell ref="B2:B3"/>
    <mergeCell ref="C2:C3"/>
  </mergeCells>
  <printOptions horizontalCentered="1" verticalCentered="1"/>
  <pageMargins left="0.708661417322835" right="0.708661417322835" top="0.275" bottom="0.236111111111111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贾斌</dc:creator>
  <cp:lastModifiedBy>Administrator</cp:lastModifiedBy>
  <dcterms:created xsi:type="dcterms:W3CDTF">2023-06-07T09:44:00Z</dcterms:created>
  <cp:lastPrinted>2023-06-07T09:46:00Z</cp:lastPrinted>
  <dcterms:modified xsi:type="dcterms:W3CDTF">2024-06-17T07:00:05Z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