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tabRatio="812" activeTab="1"/>
  </bookViews>
  <sheets>
    <sheet name="债务限额" sheetId="1" r:id="rId1"/>
    <sheet name="可动用额度空间安排" sheetId="2" r:id="rId2"/>
  </sheets>
  <externalReferences>
    <externalReference r:id="rId3"/>
    <externalReference r:id="rId4"/>
  </externalReferences>
  <definedNames>
    <definedName name="ddd">#REF!</definedName>
    <definedName name="zqlx">[1]DB!$M$22:$M$25</definedName>
    <definedName name="年度">[2]封面!$D$2</definedName>
    <definedName name="月份">[2]封面!$D$3</definedName>
    <definedName name="_xlnm.Print_Titles" localSheetId="1">可动用额度空间安排!$2:$5</definedName>
  </definedNames>
  <calcPr calcId="144525"/>
</workbook>
</file>

<file path=xl/sharedStrings.xml><?xml version="1.0" encoding="utf-8"?>
<sst xmlns="http://schemas.openxmlformats.org/spreadsheetml/2006/main" count="65" uniqueCount="37">
  <si>
    <r>
      <rPr>
        <sz val="16"/>
        <color rgb="FF000000"/>
        <rFont val="方正楷体简体"/>
        <charset val="134"/>
      </rPr>
      <t>附件</t>
    </r>
    <r>
      <rPr>
        <sz val="16"/>
        <color rgb="FF000000"/>
        <rFont val="Times New Roman"/>
        <charset val="134"/>
      </rPr>
      <t>1</t>
    </r>
    <r>
      <rPr>
        <sz val="16"/>
        <color rgb="FF000000"/>
        <rFont val="方正楷体简体"/>
        <charset val="134"/>
      </rPr>
      <t>：</t>
    </r>
  </si>
  <si>
    <r>
      <rPr>
        <sz val="26"/>
        <rFont val="方正小标宋简体"/>
        <charset val="134"/>
      </rPr>
      <t>牟定县</t>
    </r>
    <r>
      <rPr>
        <sz val="26"/>
        <rFont val="Times New Roman"/>
        <charset val="134"/>
      </rPr>
      <t>2022</t>
    </r>
    <r>
      <rPr>
        <sz val="26"/>
        <rFont val="方正小标宋简体"/>
        <charset val="134"/>
      </rPr>
      <t>年地方政府债务限额表</t>
    </r>
  </si>
  <si>
    <r>
      <rPr>
        <sz val="12"/>
        <rFont val="宋体"/>
        <charset val="134"/>
      </rPr>
      <t>单位：万元</t>
    </r>
  </si>
  <si>
    <r>
      <rPr>
        <b/>
        <sz val="12"/>
        <color indexed="8"/>
        <rFont val="宋体"/>
        <charset val="134"/>
      </rPr>
      <t>地</t>
    </r>
    <r>
      <rPr>
        <b/>
        <sz val="12"/>
        <color indexed="8"/>
        <rFont val="Times New Roman"/>
        <charset val="134"/>
      </rPr>
      <t xml:space="preserve">  </t>
    </r>
    <r>
      <rPr>
        <b/>
        <sz val="12"/>
        <color indexed="8"/>
        <rFont val="宋体"/>
        <charset val="134"/>
      </rPr>
      <t>区</t>
    </r>
  </si>
  <si>
    <r>
      <rPr>
        <b/>
        <sz val="12"/>
        <color rgb="FF000000"/>
        <rFont val="Times New Roman"/>
        <charset val="134"/>
      </rPr>
      <t>2021</t>
    </r>
    <r>
      <rPr>
        <b/>
        <sz val="12"/>
        <color indexed="8"/>
        <rFont val="宋体"/>
        <charset val="134"/>
      </rPr>
      <t>年债务限额</t>
    </r>
  </si>
  <si>
    <r>
      <rPr>
        <b/>
        <sz val="12"/>
        <color rgb="FF000000"/>
        <rFont val="Times New Roman"/>
        <charset val="134"/>
      </rPr>
      <t>2022</t>
    </r>
    <r>
      <rPr>
        <b/>
        <sz val="12"/>
        <color rgb="FF000000"/>
        <rFont val="宋体"/>
        <charset val="134"/>
      </rPr>
      <t>年债务限额调整</t>
    </r>
  </si>
  <si>
    <r>
      <rPr>
        <b/>
        <sz val="12"/>
        <color rgb="FF000000"/>
        <rFont val="Times New Roman"/>
        <charset val="134"/>
      </rPr>
      <t>2022</t>
    </r>
    <r>
      <rPr>
        <b/>
        <sz val="12"/>
        <color indexed="8"/>
        <rFont val="宋体"/>
        <charset val="134"/>
      </rPr>
      <t>年债务限额</t>
    </r>
  </si>
  <si>
    <r>
      <rPr>
        <b/>
        <sz val="12"/>
        <color indexed="8"/>
        <rFont val="宋体"/>
        <charset val="134"/>
      </rPr>
      <t>合计</t>
    </r>
  </si>
  <si>
    <r>
      <rPr>
        <b/>
        <sz val="12"/>
        <color indexed="8"/>
        <rFont val="宋体"/>
        <charset val="134"/>
      </rPr>
      <t>一般债务</t>
    </r>
  </si>
  <si>
    <r>
      <rPr>
        <b/>
        <sz val="12"/>
        <color indexed="8"/>
        <rFont val="宋体"/>
        <charset val="134"/>
      </rPr>
      <t>专项债务</t>
    </r>
  </si>
  <si>
    <r>
      <rPr>
        <b/>
        <sz val="12"/>
        <color indexed="8"/>
        <rFont val="宋体"/>
        <charset val="134"/>
      </rPr>
      <t>小计</t>
    </r>
  </si>
  <si>
    <r>
      <rPr>
        <b/>
        <sz val="12"/>
        <color indexed="8"/>
        <rFont val="宋体"/>
        <charset val="134"/>
      </rPr>
      <t>内债</t>
    </r>
  </si>
  <si>
    <r>
      <rPr>
        <b/>
        <sz val="12"/>
        <color indexed="8"/>
        <rFont val="宋体"/>
        <charset val="134"/>
      </rPr>
      <t>外债</t>
    </r>
  </si>
  <si>
    <r>
      <rPr>
        <b/>
        <sz val="12"/>
        <color indexed="8"/>
        <rFont val="宋体"/>
        <charset val="134"/>
      </rPr>
      <t>新增额度</t>
    </r>
  </si>
  <si>
    <r>
      <rPr>
        <b/>
        <sz val="12"/>
        <color rgb="FF000000"/>
        <rFont val="Times New Roman"/>
        <charset val="134"/>
      </rPr>
      <t>2019</t>
    </r>
    <r>
      <rPr>
        <b/>
        <sz val="12"/>
        <color rgb="FF000000"/>
        <rFont val="宋体"/>
        <charset val="134"/>
      </rPr>
      <t>年以来形成的专项债务限额空间（省级收回限额）</t>
    </r>
  </si>
  <si>
    <r>
      <rPr>
        <b/>
        <sz val="12"/>
        <color rgb="FF000000"/>
        <rFont val="宋体"/>
        <charset val="134"/>
      </rPr>
      <t>可动用专项债务限额空间分配（第三批）</t>
    </r>
  </si>
  <si>
    <r>
      <rPr>
        <sz val="14"/>
        <color indexed="8"/>
        <rFont val="宋体"/>
        <charset val="134"/>
      </rPr>
      <t>牟定县</t>
    </r>
  </si>
  <si>
    <r>
      <rPr>
        <sz val="16"/>
        <color rgb="FF000000"/>
        <rFont val="方正楷体简体"/>
        <charset val="134"/>
      </rPr>
      <t>附件</t>
    </r>
    <r>
      <rPr>
        <sz val="16"/>
        <color rgb="FF000000"/>
        <rFont val="Times New Roman"/>
        <charset val="134"/>
      </rPr>
      <t>2</t>
    </r>
    <r>
      <rPr>
        <sz val="16"/>
        <color rgb="FF000000"/>
        <rFont val="方正楷体简体"/>
        <charset val="134"/>
      </rPr>
      <t>：</t>
    </r>
  </si>
  <si>
    <r>
      <rPr>
        <sz val="20"/>
        <rFont val="方正小标宋简体"/>
        <charset val="134"/>
      </rPr>
      <t>牟定县</t>
    </r>
    <r>
      <rPr>
        <sz val="20"/>
        <rFont val="Times New Roman"/>
        <charset val="134"/>
      </rPr>
      <t>2022</t>
    </r>
    <r>
      <rPr>
        <sz val="20"/>
        <rFont val="方正小标宋简体"/>
        <charset val="134"/>
      </rPr>
      <t>年可动用专项债务限额空间安排第三批转贷资金下达明细表</t>
    </r>
  </si>
  <si>
    <r>
      <rPr>
        <sz val="14"/>
        <color rgb="FF000000"/>
        <rFont val="Times New Roman"/>
        <charset val="134"/>
      </rPr>
      <t xml:space="preserve">                    </t>
    </r>
    <r>
      <rPr>
        <sz val="14"/>
        <color rgb="FF000000"/>
        <rFont val="方正仿宋简体"/>
        <charset val="134"/>
      </rPr>
      <t>单位：万元</t>
    </r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</si>
  <si>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</si>
  <si>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项目名称</t>
    </r>
  </si>
  <si>
    <r>
      <rPr>
        <b/>
        <sz val="12"/>
        <rFont val="宋体"/>
        <charset val="134"/>
      </rPr>
      <t>支出功能分类科目</t>
    </r>
  </si>
  <si>
    <r>
      <rPr>
        <b/>
        <sz val="12"/>
        <rFont val="宋体"/>
        <charset val="134"/>
      </rPr>
      <t>支出经济分类科目</t>
    </r>
  </si>
  <si>
    <r>
      <rPr>
        <b/>
        <sz val="12"/>
        <rFont val="宋体"/>
        <charset val="134"/>
      </rPr>
      <t>本次专项债券下达金额</t>
    </r>
  </si>
  <si>
    <r>
      <rPr>
        <b/>
        <sz val="12"/>
        <rFont val="宋体"/>
        <charset val="134"/>
      </rPr>
      <t>编码</t>
    </r>
  </si>
  <si>
    <r>
      <rPr>
        <b/>
        <sz val="12"/>
        <rFont val="宋体"/>
        <charset val="134"/>
      </rPr>
      <t>名称</t>
    </r>
  </si>
  <si>
    <r>
      <rPr>
        <sz val="12"/>
        <rFont val="方正仿宋简体"/>
        <charset val="134"/>
      </rPr>
      <t>其中：用于项目资本金</t>
    </r>
  </si>
  <si>
    <r>
      <rPr>
        <b/>
        <sz val="12"/>
        <rFont val="宋体"/>
        <charset val="134"/>
      </rPr>
      <t>牟定县小计</t>
    </r>
  </si>
  <si>
    <t>——</t>
  </si>
  <si>
    <r>
      <rPr>
        <sz val="14"/>
        <rFont val="方正仿宋简体"/>
        <charset val="134"/>
      </rPr>
      <t>牟定县大型公路冷链物流园区建设项目</t>
    </r>
  </si>
  <si>
    <r>
      <rPr>
        <sz val="14"/>
        <color rgb="FF000000"/>
        <rFont val="方正仿宋简体"/>
        <charset val="134"/>
      </rPr>
      <t>其他地方自行试点项目收益专项债券转贷支出</t>
    </r>
  </si>
  <si>
    <r>
      <rPr>
        <sz val="14"/>
        <color rgb="FF000000"/>
        <rFont val="方正仿宋简体"/>
        <charset val="134"/>
      </rPr>
      <t>债务转贷</t>
    </r>
  </si>
  <si>
    <r>
      <rPr>
        <sz val="14"/>
        <rFont val="方正仿宋简体"/>
        <charset val="134"/>
      </rPr>
      <t>牟定县城乡生活垃圾分类收集转运处置一体化建设项目</t>
    </r>
  </si>
  <si>
    <r>
      <rPr>
        <sz val="14"/>
        <rFont val="方正仿宋简体"/>
        <charset val="134"/>
      </rPr>
      <t>牟定县庆丰水处理厂及配套管网改扩建项目</t>
    </r>
  </si>
  <si>
    <r>
      <rPr>
        <sz val="14"/>
        <rFont val="方正仿宋简体"/>
        <charset val="134"/>
      </rPr>
      <t>牟定县城排水管网建设项目</t>
    </r>
  </si>
  <si>
    <r>
      <rPr>
        <sz val="14"/>
        <rFont val="方正仿宋简体"/>
        <charset val="134"/>
      </rPr>
      <t>牟定县戌街中型灌区调水工程</t>
    </r>
  </si>
</sst>
</file>

<file path=xl/styles.xml><?xml version="1.0" encoding="utf-8"?>
<styleSheet xmlns="http://schemas.openxmlformats.org/spreadsheetml/2006/main">
  <numFmts count="7">
    <numFmt numFmtId="176" formatCode="#,##0_ ;[Red]\-#,##0\ "/>
    <numFmt numFmtId="177" formatCode="#,##0_ "/>
    <numFmt numFmtId="178" formatCode="#,##0.00_ ;[Red]\-#,##0.00\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0">
    <font>
      <sz val="11"/>
      <name val="宋体"/>
      <charset val="134"/>
    </font>
    <font>
      <sz val="11"/>
      <color rgb="FF000000"/>
      <name val="Times New Roman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6"/>
      <color rgb="FF000000"/>
      <name val="Times New Roman"/>
      <charset val="134"/>
    </font>
    <font>
      <sz val="20"/>
      <name val="Times New Roman"/>
      <charset val="134"/>
    </font>
    <font>
      <sz val="12"/>
      <color rgb="FF000000"/>
      <name val="Times New Roman"/>
      <charset val="134"/>
    </font>
    <font>
      <b/>
      <sz val="16"/>
      <color rgb="FF000000"/>
      <name val="Times New Roman"/>
      <charset val="134"/>
    </font>
    <font>
      <sz val="14"/>
      <color rgb="FF000000"/>
      <name val="Times New Roman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b/>
      <sz val="12"/>
      <color rgb="FF000000"/>
      <name val="Times New Roman"/>
      <charset val="134"/>
    </font>
    <font>
      <sz val="14"/>
      <name val="Times New Roman"/>
      <charset val="134"/>
    </font>
    <font>
      <sz val="12"/>
      <color indexed="8"/>
      <name val="Times New Roman"/>
      <charset val="134"/>
    </font>
    <font>
      <sz val="12"/>
      <color rgb="FF000000"/>
      <name val="宋体"/>
      <charset val="134"/>
    </font>
    <font>
      <sz val="11"/>
      <name val="Times New Roman"/>
      <charset val="134"/>
    </font>
    <font>
      <sz val="26"/>
      <name val="Times New Roman"/>
      <charset val="134"/>
    </font>
    <font>
      <b/>
      <sz val="12"/>
      <color indexed="8"/>
      <name val="Times New Roman"/>
      <charset val="134"/>
    </font>
    <font>
      <sz val="14"/>
      <color indexed="8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color rgb="FF000000"/>
      <name val="方正楷体简体"/>
      <charset val="134"/>
    </font>
    <font>
      <sz val="20"/>
      <name val="方正小标宋简体"/>
      <charset val="134"/>
    </font>
    <font>
      <sz val="14"/>
      <color rgb="FF000000"/>
      <name val="方正仿宋简体"/>
      <charset val="134"/>
    </font>
    <font>
      <b/>
      <sz val="12"/>
      <name val="宋体"/>
      <charset val="134"/>
    </font>
    <font>
      <sz val="12"/>
      <name val="方正仿宋简体"/>
      <charset val="134"/>
    </font>
    <font>
      <sz val="14"/>
      <name val="方正仿宋简体"/>
      <charset val="134"/>
    </font>
    <font>
      <sz val="26"/>
      <name val="方正小标宋简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b/>
      <sz val="12"/>
      <color rgb="FF000000"/>
      <name val="宋体"/>
      <charset val="134"/>
    </font>
    <font>
      <sz val="14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6" fillId="5" borderId="10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14" borderId="13" applyNumberFormat="0" applyFon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8" fillId="3" borderId="10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 shrinkToFit="1"/>
    </xf>
    <xf numFmtId="0" fontId="4" fillId="0" borderId="0" xfId="0" applyFont="1" applyFill="1">
      <alignment vertical="center"/>
    </xf>
    <xf numFmtId="0" fontId="1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78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shrinkToFit="1"/>
    </xf>
    <xf numFmtId="178" fontId="9" fillId="0" borderId="2" xfId="0" applyNumberFormat="1" applyFont="1" applyFill="1" applyBorder="1" applyAlignment="1">
      <alignment vertical="center" wrapText="1"/>
    </xf>
    <xf numFmtId="178" fontId="10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Fill="1" applyBorder="1">
      <alignment vertical="center"/>
    </xf>
    <xf numFmtId="0" fontId="11" fillId="0" borderId="2" xfId="0" applyFont="1" applyFill="1" applyBorder="1" applyAlignment="1">
      <alignment horizontal="left" vertical="center" shrinkToFit="1"/>
    </xf>
    <xf numFmtId="0" fontId="11" fillId="0" borderId="2" xfId="0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77" fontId="13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15" fillId="0" borderId="0" xfId="0" applyFont="1">
      <alignment vertical="center"/>
    </xf>
    <xf numFmtId="0" fontId="1" fillId="2" borderId="0" xfId="0" applyFont="1" applyFill="1" applyAlignment="1"/>
    <xf numFmtId="0" fontId="4" fillId="0" borderId="0" xfId="0" applyFont="1" applyFill="1" applyAlignment="1"/>
    <xf numFmtId="0" fontId="16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7" fillId="0" borderId="1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176" fontId="18" fillId="0" borderId="2" xfId="0" applyNumberFormat="1" applyFont="1" applyFill="1" applyBorder="1" applyAlignment="1">
      <alignment horizontal="center" vertical="center" shrinkToFit="1"/>
    </xf>
    <xf numFmtId="0" fontId="6" fillId="0" borderId="0" xfId="0" applyFont="1" applyAlignment="1"/>
    <xf numFmtId="0" fontId="10" fillId="2" borderId="0" xfId="0" applyFont="1" applyFill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76" fontId="18" fillId="2" borderId="2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9994;&#21153;&#36164;&#26009;\2023&#24180;\14&#20154;&#22823;&#30456;&#20851;\01&#19987;&#20538;&#39044;&#31639;&#35843;&#25972;\01&#20538;&#21153;&#31185;&#36164;&#26009;\&#65288;&#24120;&#21153;&#20250;&#65289;2021&#24180;&#25919;&#24220;&#20538;&#21153;&#38480;&#39069;&#35843;&#25972;\10.22\&#22320;&#26041;&#25919;&#24220;&#24615;&#20538;&#21153;\&#22320;&#26041;&#20538;&#21048;&#31649;&#29702;\2018&#24180;\01-2018&#24180;&#22320;&#26041;&#25919;&#24220;&#20538;&#21048;&#38656;&#27714;\2018&#24180;&#20538;&#21048;&#38656;&#27714;&#24773;&#20917;-&#19978;&#25253;&#30465;&#21381;\2018&#24180;&#22320;&#26041;&#25919;&#24220;&#20538;&#21048;&#38656;&#27714;(10.20)\10&#26970;&#38596;&#24030;2018&#24180;&#22320;&#26041;&#25919;&#24220;&#26032;&#22686;&#20538;&#21048;&#21644;&#32622;&#25442;&#20538;&#21048;&#39033;&#30446;&#38656;&#27714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9994;&#21153;&#36164;&#26009;\2023&#24180;\14&#20154;&#22823;&#30456;&#20851;\01&#19987;&#20538;&#39044;&#31639;&#35843;&#25972;\01&#20538;&#21153;&#31185;&#36164;&#26009;\&#65288;&#24120;&#21153;&#20250;&#65289;2021&#24180;&#25919;&#24220;&#20538;&#21153;&#38480;&#39069;&#35843;&#25972;\10.22\&#24037;&#20316;&#36164;&#26009;\&#22320;&#26041;&#25919;&#24220;&#20538;&#21153;&#31649;&#29702;\&#28165;&#29702;&#32479;&#35745;\2019\05&#25919;&#24220;&#24615;&#20538;&#21153;&#31649;&#29702;&#22996;&#21592;&#20250;&#20250;&#35758;&#26448;&#26009;\&#20538;&#21153;&#31649;&#29702;&#22996;&#21592;&#20250;&#31532;1&#27425;&#20250;&#35758;\04&#20250;&#35758;&#26448;&#26009;\&#26970;&#38596;&#24030;&#25919;&#24220;&#20538;&#21153;&#32479;&#35745;&#34920;&#65288;2.28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1.2018年地方政府新增债券需求情况汇总表"/>
      <sheetName val="2.2018年地方政府新增一般债券需求项目总表"/>
      <sheetName val="3.2018年地方政府新增专项债券需求项目总表"/>
      <sheetName val="3-1.按照财预89要求试点收益与融资自求平衡专项债券项目需求"/>
      <sheetName val="4.2018年地方政府置换债券需求情况统计表"/>
      <sheetName val="4.2018年地方政府置换债券需求情况统计表 (2)"/>
      <sheetName val="DB"/>
      <sheetName val="DB (2)"/>
      <sheetName val="eqpmad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HZ01"/>
      <sheetName val="HZ02"/>
      <sheetName val="HZ03"/>
      <sheetName val="ZZ01"/>
      <sheetName val="ZZ02"/>
      <sheetName val="ZZ03"/>
      <sheetName val="ZZ04"/>
      <sheetName val="ZZ05"/>
      <sheetName val="ZZ06"/>
      <sheetName val="ZZ07"/>
      <sheetName val="ZZ08"/>
      <sheetName val="YZ01"/>
      <sheetName val="YZ02"/>
      <sheetName val="YZ03"/>
      <sheetName val="YZ04"/>
      <sheetName val="YZ05"/>
      <sheetName val="YZ06"/>
      <sheetName val="YZ07"/>
      <sheetName val="Financ. Overview"/>
      <sheetName val="Toolbo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S10"/>
  <sheetViews>
    <sheetView showGridLines="0" showZeros="0" zoomScale="85" zoomScaleNormal="85" workbookViewId="0">
      <pane xSplit="3" ySplit="6" topLeftCell="D7" activePane="bottomRight" state="frozen"/>
      <selection/>
      <selection pane="topRight"/>
      <selection pane="bottomLeft"/>
      <selection pane="bottomRight" activeCell="V6" sqref="V6"/>
    </sheetView>
  </sheetViews>
  <sheetFormatPr defaultColWidth="9" defaultRowHeight="15"/>
  <cols>
    <col min="1" max="1" width="9.88333333333333" style="34" customWidth="1"/>
    <col min="2" max="6" width="9.63333333333333" style="35" customWidth="1"/>
    <col min="7" max="12" width="9.63333333333333" style="34" customWidth="1"/>
    <col min="13" max="14" width="9.63333333333333" style="36" customWidth="1"/>
    <col min="15" max="19" width="9.63333333333333" style="35" customWidth="1"/>
    <col min="20" max="16384" width="9" style="35"/>
  </cols>
  <sheetData>
    <row r="1" ht="26" customHeight="1" spans="1:1">
      <c r="A1" s="37" t="s">
        <v>0</v>
      </c>
    </row>
    <row r="2" ht="43" customHeight="1" spans="1:19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ht="43" customHeight="1" spans="1:19">
      <c r="A3" s="39"/>
      <c r="B3" s="40"/>
      <c r="C3" s="40"/>
      <c r="D3" s="40"/>
      <c r="E3" s="40"/>
      <c r="F3" s="40"/>
      <c r="G3" s="41"/>
      <c r="H3" s="41"/>
      <c r="I3" s="41"/>
      <c r="J3" s="41"/>
      <c r="K3" s="41"/>
      <c r="L3" s="40"/>
      <c r="M3" s="52"/>
      <c r="N3" s="52"/>
      <c r="O3" s="40"/>
      <c r="R3" s="40" t="s">
        <v>2</v>
      </c>
      <c r="S3" s="40"/>
    </row>
    <row r="4" ht="46" customHeight="1" spans="1:19">
      <c r="A4" s="42" t="s">
        <v>3</v>
      </c>
      <c r="B4" s="43" t="s">
        <v>4</v>
      </c>
      <c r="C4" s="44"/>
      <c r="D4" s="44"/>
      <c r="E4" s="44"/>
      <c r="F4" s="44"/>
      <c r="G4" s="45" t="s">
        <v>5</v>
      </c>
      <c r="H4" s="46"/>
      <c r="I4" s="46"/>
      <c r="J4" s="46"/>
      <c r="K4" s="46"/>
      <c r="L4" s="46"/>
      <c r="M4" s="46"/>
      <c r="N4" s="46"/>
      <c r="O4" s="43" t="s">
        <v>6</v>
      </c>
      <c r="P4" s="44"/>
      <c r="Q4" s="44"/>
      <c r="R4" s="44"/>
      <c r="S4" s="44"/>
    </row>
    <row r="5" ht="46" customHeight="1" spans="1:19">
      <c r="A5" s="47"/>
      <c r="B5" s="44" t="s">
        <v>7</v>
      </c>
      <c r="C5" s="44" t="s">
        <v>8</v>
      </c>
      <c r="D5" s="44"/>
      <c r="E5" s="44"/>
      <c r="F5" s="44" t="s">
        <v>9</v>
      </c>
      <c r="G5" s="44" t="s">
        <v>7</v>
      </c>
      <c r="H5" s="44" t="s">
        <v>8</v>
      </c>
      <c r="I5" s="44"/>
      <c r="J5" s="44"/>
      <c r="K5" s="53" t="s">
        <v>9</v>
      </c>
      <c r="L5" s="54"/>
      <c r="M5" s="54"/>
      <c r="N5" s="54"/>
      <c r="O5" s="44" t="s">
        <v>7</v>
      </c>
      <c r="P5" s="44" t="s">
        <v>8</v>
      </c>
      <c r="Q5" s="44"/>
      <c r="R5" s="44"/>
      <c r="S5" s="44" t="s">
        <v>9</v>
      </c>
    </row>
    <row r="6" ht="128" customHeight="1" spans="1:19">
      <c r="A6" s="48"/>
      <c r="B6" s="44"/>
      <c r="C6" s="44" t="s">
        <v>10</v>
      </c>
      <c r="D6" s="44" t="s">
        <v>11</v>
      </c>
      <c r="E6" s="44" t="s">
        <v>12</v>
      </c>
      <c r="F6" s="44"/>
      <c r="G6" s="44"/>
      <c r="H6" s="44" t="s">
        <v>10</v>
      </c>
      <c r="I6" s="44" t="s">
        <v>11</v>
      </c>
      <c r="J6" s="44" t="s">
        <v>12</v>
      </c>
      <c r="K6" s="44" t="s">
        <v>10</v>
      </c>
      <c r="L6" s="44" t="s">
        <v>13</v>
      </c>
      <c r="M6" s="55" t="s">
        <v>14</v>
      </c>
      <c r="N6" s="55" t="s">
        <v>15</v>
      </c>
      <c r="O6" s="44"/>
      <c r="P6" s="44" t="s">
        <v>10</v>
      </c>
      <c r="Q6" s="44" t="s">
        <v>11</v>
      </c>
      <c r="R6" s="44" t="s">
        <v>12</v>
      </c>
      <c r="S6" s="44"/>
    </row>
    <row r="7" ht="93" customHeight="1" spans="1:19">
      <c r="A7" s="49" t="s">
        <v>16</v>
      </c>
      <c r="B7" s="50">
        <f>SUM(C7,F7)</f>
        <v>206700</v>
      </c>
      <c r="C7" s="50">
        <f>SUM(D7:E7)</f>
        <v>112200</v>
      </c>
      <c r="D7" s="50">
        <v>111400</v>
      </c>
      <c r="E7" s="50">
        <v>800</v>
      </c>
      <c r="F7" s="50">
        <v>94500</v>
      </c>
      <c r="G7" s="50">
        <f>SUM(H7,K7)</f>
        <v>60300</v>
      </c>
      <c r="H7" s="50">
        <v>0</v>
      </c>
      <c r="I7" s="50">
        <v>0</v>
      </c>
      <c r="J7" s="50"/>
      <c r="K7" s="50">
        <f>L7+M7+N7</f>
        <v>60300</v>
      </c>
      <c r="L7" s="50">
        <v>4800</v>
      </c>
      <c r="M7" s="56">
        <v>-100</v>
      </c>
      <c r="N7" s="56">
        <v>55600</v>
      </c>
      <c r="O7" s="50">
        <f>SUM(P7,S7)</f>
        <v>267000</v>
      </c>
      <c r="P7" s="50">
        <f>SUM(Q7:R7)</f>
        <v>112200</v>
      </c>
      <c r="Q7" s="50">
        <f t="shared" ref="Q7:S7" si="0">D7+I7</f>
        <v>111400</v>
      </c>
      <c r="R7" s="50">
        <f t="shared" si="0"/>
        <v>800</v>
      </c>
      <c r="S7" s="50">
        <f t="shared" si="0"/>
        <v>154800</v>
      </c>
    </row>
    <row r="8" ht="33" customHeight="1" spans="2:19">
      <c r="B8" s="51"/>
      <c r="C8" s="51"/>
      <c r="D8" s="51"/>
      <c r="E8" s="51"/>
      <c r="F8" s="51"/>
      <c r="O8" s="51"/>
      <c r="P8" s="51"/>
      <c r="Q8" s="51"/>
      <c r="R8" s="51"/>
      <c r="S8" s="51"/>
    </row>
    <row r="9" ht="33" customHeight="1" spans="2:19">
      <c r="B9" s="51"/>
      <c r="C9" s="51"/>
      <c r="D9" s="51"/>
      <c r="E9" s="51"/>
      <c r="F9" s="51"/>
      <c r="O9" s="51"/>
      <c r="P9" s="51"/>
      <c r="Q9" s="51"/>
      <c r="R9" s="51"/>
      <c r="S9" s="51"/>
    </row>
    <row r="10" ht="33" customHeight="1"/>
  </sheetData>
  <mergeCells count="16">
    <mergeCell ref="A2:S2"/>
    <mergeCell ref="E3:F3"/>
    <mergeCell ref="R3:S3"/>
    <mergeCell ref="B4:F4"/>
    <mergeCell ref="G4:N4"/>
    <mergeCell ref="O4:S4"/>
    <mergeCell ref="C5:E5"/>
    <mergeCell ref="H5:J5"/>
    <mergeCell ref="K5:N5"/>
    <mergeCell ref="P5:R5"/>
    <mergeCell ref="A4:A6"/>
    <mergeCell ref="B5:B6"/>
    <mergeCell ref="F5:F6"/>
    <mergeCell ref="G5:G6"/>
    <mergeCell ref="O5:O6"/>
    <mergeCell ref="S5:S6"/>
  </mergeCells>
  <pageMargins left="0.590277777777778" right="0.511805555555556" top="1" bottom="1" header="0.5" footer="0.5"/>
  <pageSetup paperSize="9" scale="75" firstPageNumber="7" orientation="landscape" useFirstPageNumber="1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L13"/>
  <sheetViews>
    <sheetView tabSelected="1" view="pageLayout" zoomScaleNormal="100" workbookViewId="0">
      <selection activeCell="I7" sqref="I7"/>
    </sheetView>
  </sheetViews>
  <sheetFormatPr defaultColWidth="9" defaultRowHeight="13.5"/>
  <cols>
    <col min="1" max="1" width="12.3916666666667" style="4" customWidth="1"/>
    <col min="2" max="2" width="72.6833333333333" style="4" customWidth="1"/>
    <col min="3" max="3" width="8.63333333333333" style="4" hidden="1" customWidth="1"/>
    <col min="4" max="4" width="28.6333333333333" style="5" hidden="1" customWidth="1"/>
    <col min="5" max="5" width="8.63333333333333" style="4" hidden="1" customWidth="1"/>
    <col min="6" max="6" width="14.8416666666667" style="4" customWidth="1"/>
    <col min="7" max="7" width="23.8833333333333" style="4" customWidth="1"/>
    <col min="8" max="8" width="26.9833333333333" style="4" customWidth="1"/>
    <col min="9" max="16384" width="9" style="4"/>
  </cols>
  <sheetData>
    <row r="1" ht="36" customHeight="1" spans="1:8">
      <c r="A1" s="6" t="s">
        <v>17</v>
      </c>
      <c r="B1" s="1"/>
      <c r="C1" s="1"/>
      <c r="D1" s="7"/>
      <c r="E1" s="1"/>
      <c r="F1" s="1"/>
      <c r="G1" s="1"/>
      <c r="H1" s="1"/>
    </row>
    <row r="2" s="1" customFormat="1" ht="36" customHeight="1" spans="1:12">
      <c r="A2" s="8" t="s">
        <v>18</v>
      </c>
      <c r="B2" s="8"/>
      <c r="C2" s="8"/>
      <c r="D2" s="8"/>
      <c r="E2" s="8"/>
      <c r="F2" s="8"/>
      <c r="G2" s="8"/>
      <c r="H2" s="8"/>
      <c r="I2" s="33"/>
      <c r="J2" s="33"/>
      <c r="K2" s="33"/>
      <c r="L2" s="33"/>
    </row>
    <row r="3" s="1" customFormat="1" ht="27" customHeight="1" spans="1:8">
      <c r="A3" s="9"/>
      <c r="B3" s="10"/>
      <c r="C3" s="10"/>
      <c r="D3" s="11"/>
      <c r="E3" s="10"/>
      <c r="F3" s="10"/>
      <c r="G3" s="12" t="s">
        <v>19</v>
      </c>
      <c r="H3" s="12"/>
    </row>
    <row r="4" s="2" customFormat="1" ht="40" customHeight="1" spans="1:8">
      <c r="A4" s="13" t="s">
        <v>20</v>
      </c>
      <c r="B4" s="14" t="s">
        <v>21</v>
      </c>
      <c r="C4" s="14" t="s">
        <v>22</v>
      </c>
      <c r="D4" s="15"/>
      <c r="E4" s="14" t="s">
        <v>23</v>
      </c>
      <c r="F4" s="14"/>
      <c r="G4" s="16" t="s">
        <v>24</v>
      </c>
      <c r="H4" s="16"/>
    </row>
    <row r="5" s="2" customFormat="1" ht="40" customHeight="1" spans="1:8">
      <c r="A5" s="17"/>
      <c r="B5" s="14"/>
      <c r="C5" s="14" t="s">
        <v>25</v>
      </c>
      <c r="D5" s="18" t="s">
        <v>26</v>
      </c>
      <c r="E5" s="14" t="s">
        <v>25</v>
      </c>
      <c r="F5" s="14" t="s">
        <v>26</v>
      </c>
      <c r="G5" s="19"/>
      <c r="H5" s="20" t="s">
        <v>27</v>
      </c>
    </row>
    <row r="6" s="3" customFormat="1" ht="40" customHeight="1" spans="1:8">
      <c r="A6" s="21" t="s">
        <v>28</v>
      </c>
      <c r="B6" s="21"/>
      <c r="C6" s="22"/>
      <c r="D6" s="23"/>
      <c r="E6" s="24"/>
      <c r="F6" s="24"/>
      <c r="G6" s="25">
        <f>SUM(G7:G11)</f>
        <v>55600</v>
      </c>
      <c r="H6" s="25" t="s">
        <v>29</v>
      </c>
    </row>
    <row r="7" s="4" customFormat="1" ht="40" customHeight="1" spans="1:8">
      <c r="A7" s="26">
        <v>1</v>
      </c>
      <c r="B7" s="27" t="s">
        <v>30</v>
      </c>
      <c r="C7" s="28">
        <v>2301198</v>
      </c>
      <c r="D7" s="28" t="s">
        <v>31</v>
      </c>
      <c r="E7" s="29">
        <v>51303</v>
      </c>
      <c r="F7" s="29" t="s">
        <v>32</v>
      </c>
      <c r="G7" s="30">
        <v>14000</v>
      </c>
      <c r="H7" s="25" t="s">
        <v>29</v>
      </c>
    </row>
    <row r="8" s="4" customFormat="1" ht="40" customHeight="1" spans="1:8">
      <c r="A8" s="26">
        <v>2</v>
      </c>
      <c r="B8" s="27" t="s">
        <v>33</v>
      </c>
      <c r="C8" s="28">
        <v>2301198</v>
      </c>
      <c r="D8" s="28" t="s">
        <v>31</v>
      </c>
      <c r="E8" s="29">
        <v>51303</v>
      </c>
      <c r="F8" s="29" t="s">
        <v>32</v>
      </c>
      <c r="G8" s="30">
        <v>6000</v>
      </c>
      <c r="H8" s="25" t="s">
        <v>29</v>
      </c>
    </row>
    <row r="9" s="4" customFormat="1" ht="40" customHeight="1" spans="1:8">
      <c r="A9" s="26">
        <v>3</v>
      </c>
      <c r="B9" s="27" t="s">
        <v>34</v>
      </c>
      <c r="C9" s="28">
        <v>2301198</v>
      </c>
      <c r="D9" s="28" t="s">
        <v>31</v>
      </c>
      <c r="E9" s="29">
        <v>51303</v>
      </c>
      <c r="F9" s="29" t="s">
        <v>32</v>
      </c>
      <c r="G9" s="30">
        <v>8600</v>
      </c>
      <c r="H9" s="25" t="s">
        <v>29</v>
      </c>
    </row>
    <row r="10" s="4" customFormat="1" ht="40" customHeight="1" spans="1:8">
      <c r="A10" s="26">
        <v>4</v>
      </c>
      <c r="B10" s="27" t="s">
        <v>35</v>
      </c>
      <c r="C10" s="28">
        <v>2301198</v>
      </c>
      <c r="D10" s="28" t="s">
        <v>31</v>
      </c>
      <c r="E10" s="29">
        <v>51303</v>
      </c>
      <c r="F10" s="29" t="s">
        <v>32</v>
      </c>
      <c r="G10" s="30">
        <v>11000</v>
      </c>
      <c r="H10" s="25" t="s">
        <v>29</v>
      </c>
    </row>
    <row r="11" s="4" customFormat="1" ht="40" customHeight="1" spans="1:8">
      <c r="A11" s="26">
        <v>5</v>
      </c>
      <c r="B11" s="27" t="s">
        <v>36</v>
      </c>
      <c r="C11" s="28">
        <v>2301198</v>
      </c>
      <c r="D11" s="28" t="s">
        <v>31</v>
      </c>
      <c r="E11" s="29">
        <v>51303</v>
      </c>
      <c r="F11" s="29" t="s">
        <v>32</v>
      </c>
      <c r="G11" s="30">
        <v>16000</v>
      </c>
      <c r="H11" s="25" t="s">
        <v>29</v>
      </c>
    </row>
    <row r="12" ht="14.25" spans="1:8">
      <c r="A12" s="31"/>
      <c r="B12" s="31"/>
      <c r="C12" s="31"/>
      <c r="D12" s="32"/>
      <c r="E12" s="31"/>
      <c r="F12" s="31"/>
      <c r="G12" s="31"/>
      <c r="H12" s="31"/>
    </row>
    <row r="13" ht="14.25" spans="1:8">
      <c r="A13" s="31"/>
      <c r="B13" s="31"/>
      <c r="C13" s="31"/>
      <c r="D13" s="32"/>
      <c r="E13" s="31"/>
      <c r="F13" s="31"/>
      <c r="G13" s="31"/>
      <c r="H13" s="31"/>
    </row>
  </sheetData>
  <mergeCells count="8">
    <mergeCell ref="A2:H2"/>
    <mergeCell ref="G3:H3"/>
    <mergeCell ref="C4:D4"/>
    <mergeCell ref="E4:F4"/>
    <mergeCell ref="G4:H4"/>
    <mergeCell ref="A6:B6"/>
    <mergeCell ref="A4:A5"/>
    <mergeCell ref="B4:B5"/>
  </mergeCells>
  <conditionalFormatting sqref="B7">
    <cfRule type="duplicateValues" dxfId="0" priority="52"/>
    <cfRule type="duplicateValues" dxfId="0" priority="53"/>
    <cfRule type="duplicateValues" dxfId="0" priority="54"/>
  </conditionalFormatting>
  <conditionalFormatting sqref="B8">
    <cfRule type="duplicateValues" dxfId="0" priority="55"/>
    <cfRule type="duplicateValues" dxfId="0" priority="56"/>
    <cfRule type="duplicateValues" dxfId="0" priority="57"/>
  </conditionalFormatting>
  <conditionalFormatting sqref="B9">
    <cfRule type="duplicateValues" dxfId="0" priority="58"/>
    <cfRule type="duplicateValues" dxfId="0" priority="59"/>
    <cfRule type="duplicateValues" dxfId="0" priority="60"/>
  </conditionalFormatting>
  <conditionalFormatting sqref="B10">
    <cfRule type="duplicateValues" dxfId="0" priority="61"/>
    <cfRule type="duplicateValues" dxfId="0" priority="62"/>
    <cfRule type="duplicateValues" dxfId="0" priority="63"/>
  </conditionalFormatting>
  <conditionalFormatting sqref="B11">
    <cfRule type="duplicateValues" dxfId="0" priority="70"/>
    <cfRule type="duplicateValues" dxfId="0" priority="71"/>
    <cfRule type="duplicateValues" dxfId="0" priority="72"/>
  </conditionalFormatting>
  <pageMargins left="0.629861111111111" right="0.66875" top="1" bottom="1" header="0.5" footer="0.5"/>
  <pageSetup paperSize="9" scale="89" firstPageNumber="8" fitToHeight="0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债务限额</vt:lpstr>
      <vt:lpstr>可动用额度空间安排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whw</dc:creator>
  <cp:lastModifiedBy>毛晓平</cp:lastModifiedBy>
  <dcterms:created xsi:type="dcterms:W3CDTF">2006-09-15T16:00:00Z</dcterms:created>
  <dcterms:modified xsi:type="dcterms:W3CDTF">2023-08-02T03:47:17Z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66283ad474d045c783ada4ad7b6a7734</vt:lpwstr>
  </property>
</Properties>
</file>